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hidePivotFieldList="1"/>
  <mc:AlternateContent xmlns:mc="http://schemas.openxmlformats.org/markup-compatibility/2006">
    <mc:Choice Requires="x15">
      <x15ac:absPath xmlns:x15ac="http://schemas.microsoft.com/office/spreadsheetml/2010/11/ac" url="D:\Work\brochure\"/>
    </mc:Choice>
  </mc:AlternateContent>
  <xr:revisionPtr revIDLastSave="0" documentId="13_ncr:1_{D6FDFD9D-D9F5-4990-8D26-CC7B44D32300}" xr6:coauthVersionLast="36" xr6:coauthVersionMax="36" xr10:uidLastSave="{00000000-0000-0000-0000-000000000000}"/>
  <bookViews>
    <workbookView xWindow="0" yWindow="0" windowWidth="15360" windowHeight="6945" tabRatio="935" activeTab="10" xr2:uid="{00000000-000D-0000-FFFF-FFFF00000000}"/>
  </bookViews>
  <sheets>
    <sheet name="ЗаглСтр" sheetId="36" r:id="rId1"/>
    <sheet name="съдържание" sheetId="1" r:id="rId2"/>
    <sheet name="промени" sheetId="37" r:id="rId3"/>
    <sheet name="резюме" sheetId="22" r:id="rId4"/>
    <sheet name="пол" sheetId="3" r:id="rId5"/>
    <sheet name="графика по пол" sheetId="4" r:id="rId6"/>
    <sheet name="група възраст" sheetId="7" r:id="rId7"/>
    <sheet name="възраст-пари" sheetId="24" r:id="rId8"/>
    <sheet name="размер ПОБ" sheetId="33" r:id="rId9"/>
    <sheet name="средно ПОБ" sheetId="9" r:id="rId10"/>
    <sheet name="EU" sheetId="27" r:id="rId11"/>
    <sheet name="осигурителен стаж" sheetId="32" r:id="rId12"/>
    <sheet name="икономически дейности" sheetId="15" state="hidden" r:id="rId13"/>
    <sheet name="новорегистрирани ПОБ" sheetId="11" r:id="rId14"/>
    <sheet name="прекратени ПОБ" sheetId="18" r:id="rId15"/>
  </sheets>
  <definedNames>
    <definedName name="_xlnm.Print_Area" localSheetId="10">EU!$A$1:$H$56</definedName>
    <definedName name="_xlnm.Print_Area" localSheetId="7">'възраст-пари'!$A$1:$D$20</definedName>
    <definedName name="_xlnm.Print_Area" localSheetId="5">'графика по пол'!$A$1:$N$34</definedName>
    <definedName name="_xlnm.Print_Area" localSheetId="6">'група възраст'!$A$1:$K$59</definedName>
    <definedName name="_xlnm.Print_Area" localSheetId="0">ЗаглСтр!$A$1:$K$42</definedName>
    <definedName name="_xlnm.Print_Area" localSheetId="13">'новорегистрирани ПОБ'!$A$1:$E$40</definedName>
    <definedName name="_xlnm.Print_Area" localSheetId="11">'осигурителен стаж'!$A$1:$G$23</definedName>
    <definedName name="_xlnm.Print_Area" localSheetId="4">пол!$A$1:$F$56</definedName>
    <definedName name="_xlnm.Print_Area" localSheetId="14">'прекратени ПОБ'!$A$1:$E$41</definedName>
    <definedName name="_xlnm.Print_Area" localSheetId="2">промени!$A$2:$A$15</definedName>
    <definedName name="_xlnm.Print_Area" localSheetId="8">'размер ПОБ'!$A$1:$I$48</definedName>
    <definedName name="_xlnm.Print_Area" localSheetId="3">резюме!$A$1:$G$47</definedName>
    <definedName name="_xlnm.Print_Area" localSheetId="9">'средно ПОБ'!$A$1:$F$74</definedName>
  </definedNames>
  <calcPr calcId="191029"/>
</workbook>
</file>

<file path=xl/calcChain.xml><?xml version="1.0" encoding="utf-8"?>
<calcChain xmlns="http://schemas.openxmlformats.org/spreadsheetml/2006/main">
  <c r="F50" i="7" l="1"/>
  <c r="F51" i="7"/>
  <c r="F52" i="7"/>
  <c r="F53" i="7"/>
  <c r="F54" i="7"/>
  <c r="F55" i="7"/>
  <c r="F56" i="7"/>
  <c r="F57" i="7"/>
  <c r="E52" i="7"/>
  <c r="E53" i="7"/>
  <c r="E54" i="7"/>
  <c r="E50" i="7"/>
  <c r="E51" i="7"/>
  <c r="E55" i="7"/>
  <c r="E56" i="7"/>
  <c r="E57" i="7"/>
  <c r="B24" i="33"/>
  <c r="D67" i="15"/>
  <c r="C67" i="15"/>
  <c r="E4" i="15"/>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7" i="15"/>
</calcChain>
</file>

<file path=xl/sharedStrings.xml><?xml version="1.0" encoding="utf-8"?>
<sst xmlns="http://schemas.openxmlformats.org/spreadsheetml/2006/main" count="484" uniqueCount="251">
  <si>
    <t>Общо за страната</t>
  </si>
  <si>
    <t xml:space="preserve">Общ брой </t>
  </si>
  <si>
    <t xml:space="preserve">в т. ч. </t>
  </si>
  <si>
    <t>мъже</t>
  </si>
  <si>
    <t>жени</t>
  </si>
  <si>
    <t>Регистрирани безработни лица *</t>
  </si>
  <si>
    <t>Осигурителен стаж</t>
  </si>
  <si>
    <t>до 3 години</t>
  </si>
  <si>
    <t>25-29г.</t>
  </si>
  <si>
    <t>30-34г.</t>
  </si>
  <si>
    <t>35-39г.</t>
  </si>
  <si>
    <t>40-44г.</t>
  </si>
  <si>
    <t>45-49г.</t>
  </si>
  <si>
    <t>50-54г.</t>
  </si>
  <si>
    <t>unempl with contributions</t>
  </si>
  <si>
    <t>reg.unempl</t>
  </si>
  <si>
    <t>общо</t>
  </si>
  <si>
    <t>в т.ч.</t>
  </si>
  <si>
    <t>състояние</t>
  </si>
  <si>
    <t>ЗА РЕГИСТРИРАНИТЕ БЕЗРАБОТНИ ЛИЦА</t>
  </si>
  <si>
    <t>С ПРАВО НА ПАРИЧНО ОБЕЗЩЕТЕНИЕ</t>
  </si>
  <si>
    <t>Съдържание</t>
  </si>
  <si>
    <t>Селско и ловно стопанство и свързани с тях услуги</t>
  </si>
  <si>
    <t>Горско стопанство  дърводобив и свързани с тях услуги</t>
  </si>
  <si>
    <t>Рибно стопанство и свързани с него услуги</t>
  </si>
  <si>
    <t>Добив на въглища и торф</t>
  </si>
  <si>
    <t>Добив на суров нефт и природен газ  услуги  свързани с добива на нефт и газ  без проучвателните работи</t>
  </si>
  <si>
    <t>Добив на уранови и ториеви руди и техните концентрати</t>
  </si>
  <si>
    <t>Добив на метални руди</t>
  </si>
  <si>
    <t>Добив на неметални материали и суровини</t>
  </si>
  <si>
    <t>Производство на хранителни продукти и напитки</t>
  </si>
  <si>
    <t>Производство на тютюневи изделия</t>
  </si>
  <si>
    <t>Производство на текстил и изделия от текстил  без облекло</t>
  </si>
  <si>
    <t>Производство на облекло  вкл  кожено  обработка на кожухарски кожи</t>
  </si>
  <si>
    <t>Производство на обработени кожи без косъм  производство на изделия за пътуване  сарашки изделия и обувки</t>
  </si>
  <si>
    <t>Производство на дървен материал и изделия от него  без мебели</t>
  </si>
  <si>
    <t>Производство на дървесна маса  хартия  картон и изделия от хартия и картон</t>
  </si>
  <si>
    <t>Издателска и полиграфическа дейност  възпроизвеждане на записани носители</t>
  </si>
  <si>
    <t>Производство на кокс  рафинирани нефтопродукти и ядрено гориво</t>
  </si>
  <si>
    <t>Производство на химични продукти</t>
  </si>
  <si>
    <t>Производство на изделия от каучук и пластмаси</t>
  </si>
  <si>
    <t>Производство на продукти от други неметални минерални суровини</t>
  </si>
  <si>
    <t>Производство и леене на метали</t>
  </si>
  <si>
    <t>Производство на метални изделия  без машини и оборудване</t>
  </si>
  <si>
    <t>Производство на машини  оборудване и домакински уреди</t>
  </si>
  <si>
    <t>Производство на канцеларска и електронно изчислителна техника</t>
  </si>
  <si>
    <t>Производство на електрически машини и апарати  некласифицирани другаде</t>
  </si>
  <si>
    <t>Производство на радио   телевизионна и далекосъобщителна техника</t>
  </si>
  <si>
    <t>Производство на медицински  прецизни и оптични апарати и инструменти  производство на часовници</t>
  </si>
  <si>
    <t>Производство на автомобили  ремаркета и полуремаркета</t>
  </si>
  <si>
    <t>Производство на превозни средства  без автомобили</t>
  </si>
  <si>
    <t>Производство на мебели  производство  некласифицирано другаде</t>
  </si>
  <si>
    <t>Рециклиране на отпадъци</t>
  </si>
  <si>
    <t>Производство и разпределение на електрическа енергия  газообразни горива и топлинна енергия</t>
  </si>
  <si>
    <t>Събиране  пречистване и разпределение на вода</t>
  </si>
  <si>
    <t>Строителство</t>
  </si>
  <si>
    <t>Търговия  техническо обслужване и ремонт на автомобили и мотоциклети  части и принадлежности за тях  търговия на дребно с горива и смазочни материали</t>
  </si>
  <si>
    <t>Търговия на едро и търговско посредничество  без търговия с автомобили и мотоциклети</t>
  </si>
  <si>
    <t>Търговия на дребно  без търговията на дребно с автомобили и мотоциклети  ремонт на лични вещи и стоки за домакинството</t>
  </si>
  <si>
    <t>Хотели и ресторанти</t>
  </si>
  <si>
    <t>Сухопътен транспорт  вкл  тръбопроводния</t>
  </si>
  <si>
    <t>Воден транспорт</t>
  </si>
  <si>
    <t>Въздушен транспорт</t>
  </si>
  <si>
    <t>Спомагателни дейности в транспорта  дейности на туристически агенции</t>
  </si>
  <si>
    <t>Поща и далекосъобщения</t>
  </si>
  <si>
    <t>Финансово посредничество  без застраховане и осигуряване чрез самостоятелни фондове</t>
  </si>
  <si>
    <t>Застрахователна дейност и дейност на самостоятелни осигурителни фондове  без задължително обществено осигуряване</t>
  </si>
  <si>
    <t>Спомагателни дейности по финансово посредничество</t>
  </si>
  <si>
    <t>Операции с недвижими имоти</t>
  </si>
  <si>
    <t>Даване под наем на превозни средства  машини и друга техника  без оператор  на домакински и лични вещи</t>
  </si>
  <si>
    <t>Дейности в областта на компютърните технологии</t>
  </si>
  <si>
    <t>Научно изследователска и развойна дейност</t>
  </si>
  <si>
    <t>Други бизнесуслуги</t>
  </si>
  <si>
    <t>Държавно управление и отбрана  задължително обществено осигуряване</t>
  </si>
  <si>
    <t>Образование</t>
  </si>
  <si>
    <t>Здравеопазване и социални дейности</t>
  </si>
  <si>
    <t>Събиране и третиране на отпадъци  почистване и възстановяване</t>
  </si>
  <si>
    <t>Дейности на професионални  синдикални  политически  религиозни и обществени организации</t>
  </si>
  <si>
    <t>Дейности в областта на културата  спорта и развлеченията</t>
  </si>
  <si>
    <t>Други услуги за населението</t>
  </si>
  <si>
    <t>Дейности на домакинства като работодатели на домашен персонал</t>
  </si>
  <si>
    <t>Недиференцирани дейности на домакинства като производители на стоки за собствено потребление</t>
  </si>
  <si>
    <t>Недиференцирани дейности на домакинства като производители на услуги за собствено потребление</t>
  </si>
  <si>
    <t>Екстериториални организации и служби</t>
  </si>
  <si>
    <t>код</t>
  </si>
  <si>
    <t>дейност</t>
  </si>
  <si>
    <t>новоотпуснати</t>
  </si>
  <si>
    <t>Новоотпуснати спрямо състоянието</t>
  </si>
  <si>
    <t>Показатели</t>
  </si>
  <si>
    <t>Осигурени лица за фонд "Безработица"</t>
  </si>
  <si>
    <t>Регистрирани безработни лица с право на парично обезщетение за безработица (ПОБ)</t>
  </si>
  <si>
    <t>брой</t>
  </si>
  <si>
    <t xml:space="preserve">Брой лица </t>
  </si>
  <si>
    <t>в т. ч.:</t>
  </si>
  <si>
    <t>По пол</t>
  </si>
  <si>
    <t>Мъже</t>
  </si>
  <si>
    <t>Жени</t>
  </si>
  <si>
    <t>По възраст</t>
  </si>
  <si>
    <t>от 25 до 29 г.</t>
  </si>
  <si>
    <t>от 30 до 34 г.</t>
  </si>
  <si>
    <t>от 35 до 39 г.</t>
  </si>
  <si>
    <t>от 40 до 44 г.</t>
  </si>
  <si>
    <t>от 45 до 49 г.</t>
  </si>
  <si>
    <t>от 50 до 54 г.</t>
  </si>
  <si>
    <t>ОБЩО</t>
  </si>
  <si>
    <t>Брой</t>
  </si>
  <si>
    <t>Науказани</t>
  </si>
  <si>
    <t>12. Регистрирани безработни лица с право на обезщетение, разпределени по икономически дейности, през месец  януари 2017г.</t>
  </si>
  <si>
    <t>от 25.01 лв. до 35 лв.</t>
  </si>
  <si>
    <t>от 35.01 лв. до 45 лв.</t>
  </si>
  <si>
    <t>от 45.01 лв. до 55 лв.</t>
  </si>
  <si>
    <t>от 55.01 лв. до 65 лв.</t>
  </si>
  <si>
    <t>от 3 до 7 години</t>
  </si>
  <si>
    <t xml:space="preserve">от 7 до 11 години </t>
  </si>
  <si>
    <t>от 11 до 15 години</t>
  </si>
  <si>
    <t>над 15 години</t>
  </si>
  <si>
    <t>в т. ч.</t>
  </si>
  <si>
    <t>ТП на НОИ</t>
  </si>
  <si>
    <t>Средно парично обезщетение</t>
  </si>
  <si>
    <t>Граждани на други държави</t>
  </si>
  <si>
    <t>I. Български граждани</t>
  </si>
  <si>
    <t>II.Граждани на други държави</t>
  </si>
  <si>
    <t>Общо за страната ( I + II)</t>
  </si>
  <si>
    <t>Български граждани  в т.ч.</t>
  </si>
  <si>
    <t>Общо  ( I + II)</t>
  </si>
  <si>
    <t xml:space="preserve">над 54 г. </t>
  </si>
  <si>
    <t>- по чл. 54б, ал. 1</t>
  </si>
  <si>
    <t>- по чл. 54б, ал. 4</t>
  </si>
  <si>
    <t>- по чл. 54б, ал. 3</t>
  </si>
  <si>
    <t>над 54 г.</t>
  </si>
  <si>
    <t>до 24 г. вкл.</t>
  </si>
  <si>
    <t>до 24г.</t>
  </si>
  <si>
    <t>групи възраст</t>
  </si>
  <si>
    <t>от 25 г. до 29 г. вкл.</t>
  </si>
  <si>
    <t>от 30 г. до 34 г. вкл.</t>
  </si>
  <si>
    <t>от 35 г. до 39 г. вкл.</t>
  </si>
  <si>
    <t>от 40 г. до 44 г. вкл.</t>
  </si>
  <si>
    <t>от 45 г. до 49 г. вкл.</t>
  </si>
  <si>
    <t>от 50 г. до 54 г. вкл.</t>
  </si>
  <si>
    <t>II. Граждани на други държави</t>
  </si>
  <si>
    <t xml:space="preserve"> </t>
  </si>
  <si>
    <t>над 54г.</t>
  </si>
  <si>
    <t>Регистрирани безработни лица</t>
  </si>
  <si>
    <t>Регистрирани безработни лица с право на обезщетение</t>
  </si>
  <si>
    <t>до минималния дневен размер вкл.</t>
  </si>
  <si>
    <t>от 18.01 лв. до 25 лв.</t>
  </si>
  <si>
    <t>* Източник на данните за регистрираните безработни лица е Агенцията по заетостта</t>
  </si>
  <si>
    <t>% от общия брой</t>
  </si>
  <si>
    <t>Български граждани</t>
  </si>
  <si>
    <t>от 65.01 лв. до 75 лв.</t>
  </si>
  <si>
    <t xml:space="preserve">Нормативната уредба относно паричните обезщетения за безработица </t>
  </si>
  <si>
    <t>от 25 г. до 
29 г. вкл.</t>
  </si>
  <si>
    <t>от 30 г. до 
34 г. вкл.</t>
  </si>
  <si>
    <t>от 35 г. до 
39 г. вкл.</t>
  </si>
  <si>
    <t>от 40 г. до 
44 г. вкл.</t>
  </si>
  <si>
    <t>от 45 г. до 
49 г. вкл.</t>
  </si>
  <si>
    <t>от 50 г. до 
54 г. вкл.</t>
  </si>
  <si>
    <t>Благоевград</t>
  </si>
  <si>
    <t>Бургас</t>
  </si>
  <si>
    <t>Варна</t>
  </si>
  <si>
    <t>Велико Търново</t>
  </si>
  <si>
    <t>Видин</t>
  </si>
  <si>
    <t>Враца</t>
  </si>
  <si>
    <t>Габрово</t>
  </si>
  <si>
    <t>Кърджали</t>
  </si>
  <si>
    <t>Кюстендил</t>
  </si>
  <si>
    <t>Ловеч</t>
  </si>
  <si>
    <t>Монтана</t>
  </si>
  <si>
    <t>Пазарджик</t>
  </si>
  <si>
    <t>Перник</t>
  </si>
  <si>
    <t>Плевен</t>
  </si>
  <si>
    <t>Пловдив</t>
  </si>
  <si>
    <t>Разград</t>
  </si>
  <si>
    <t>Русе</t>
  </si>
  <si>
    <t>Силистра</t>
  </si>
  <si>
    <t>Сливен</t>
  </si>
  <si>
    <t>Смолян</t>
  </si>
  <si>
    <t>София-град</t>
  </si>
  <si>
    <t>София</t>
  </si>
  <si>
    <t>Стара Загора</t>
  </si>
  <si>
    <t>Добрич</t>
  </si>
  <si>
    <t>Търговище</t>
  </si>
  <si>
    <t>Хасково</t>
  </si>
  <si>
    <t>Шумен</t>
  </si>
  <si>
    <t>Ямбол</t>
  </si>
  <si>
    <t>№</t>
  </si>
  <si>
    <t>Възраст</t>
  </si>
  <si>
    <t>Н А Ц И О Н А Л Е Н   О С И Г У Р И Т Е Л Е Н   И Н С Т И Т У Т</t>
  </si>
  <si>
    <t>към съдържание</t>
  </si>
  <si>
    <t xml:space="preserve">Таблица № </t>
  </si>
  <si>
    <t>Наименование на таблица</t>
  </si>
  <si>
    <t xml:space="preserve">месец </t>
  </si>
  <si>
    <t xml:space="preserve">януари </t>
  </si>
  <si>
    <t>февруари</t>
  </si>
  <si>
    <t>март</t>
  </si>
  <si>
    <t>април</t>
  </si>
  <si>
    <t>май</t>
  </si>
  <si>
    <t>юни</t>
  </si>
  <si>
    <t>юли</t>
  </si>
  <si>
    <t>август</t>
  </si>
  <si>
    <t>септември</t>
  </si>
  <si>
    <t>октомври</t>
  </si>
  <si>
    <t>ноември</t>
  </si>
  <si>
    <t>декември</t>
  </si>
  <si>
    <t>средномесечно</t>
  </si>
  <si>
    <t>Български граждани в т.ч.</t>
  </si>
  <si>
    <t>месец</t>
  </si>
  <si>
    <t>Месец</t>
  </si>
  <si>
    <t xml:space="preserve">в т.ч. </t>
  </si>
  <si>
    <t>Средно парично обезщетение за безработица</t>
  </si>
  <si>
    <t>Дневен размер на ПОБ</t>
  </si>
  <si>
    <t>Общо</t>
  </si>
  <si>
    <t>от 75.01 лв. до 85 лв.</t>
  </si>
  <si>
    <t>от 85.01 лв. до 95 лв.</t>
  </si>
  <si>
    <t>от 95.01 лв. до 107.14 лв.</t>
  </si>
  <si>
    <t>на 107.14 лв.</t>
  </si>
  <si>
    <r>
      <rPr>
        <i/>
        <sz val="10"/>
        <rFont val="Arial"/>
        <family val="2"/>
        <charset val="204"/>
      </rPr>
      <t>*</t>
    </r>
    <r>
      <rPr>
        <sz val="10"/>
        <rFont val="Arial"/>
        <family val="2"/>
        <charset val="204"/>
      </rPr>
      <t xml:space="preserve"> От 1 януари 2018 г. се променят изискванията за продължителност на осигурителния стаж с осигуряване  за безработица за времето след 31 декември 2001 г. (чл. 54в, ал. 1).</t>
    </r>
  </si>
  <si>
    <t>Средно парично обезщетение за безработица-общо</t>
  </si>
  <si>
    <t>ПРЕЗ 2025 г.</t>
  </si>
  <si>
    <t>СОФИЯ - 2026 г.</t>
  </si>
  <si>
    <t>Средномесечен брой на осигурените лица за фонд "Безработица" и на регистрираните безработни лица през 2025 г.</t>
  </si>
  <si>
    <t>Средномесечен брой регистрирани безработни лица с право на ПОБ, разпределени по пол и ТП на НОИ, през 2025 г.</t>
  </si>
  <si>
    <t>Средномесечен брой регистрирани безработни лица с право на обезщетение, разпределени по групи възраст и ТП на НОИ, през 2025 г.</t>
  </si>
  <si>
    <t>Средномесечни размери на паричните обезщетения за безработица, разпределени по групи възраст и пол, през 2025 г.</t>
  </si>
  <si>
    <t>Средномесечен брой регистрирани безработни лица с право на обезщетение, разпределени по размер на ПОБ и по пол, през 2025 г.</t>
  </si>
  <si>
    <t xml:space="preserve"> Средномесечни размери на паричните обезщетения за безработица, разпределени по ТП на НОИ и пол, през 2025 г.</t>
  </si>
  <si>
    <t>Средномесечен брой безработни лица и средни размери на паричните обезщетения за безработица по европейски регламенти, разпределени по ТП на НОИ и пол, през 2025 г.</t>
  </si>
  <si>
    <t>Брой регистрирани безработни лица с право на ПОБ, разпределени по месеци и по продължителност на осигурителния им стаж през 2025 г.</t>
  </si>
  <si>
    <t>Новорегистрирани безработни лица с право на обезщетение, разпределени по пол през съответния месец на 2025 г.</t>
  </si>
  <si>
    <t>Брой регистрирани безработни лица с право на ПОБ с край на обезщетението през съответния месец на 2025 г.</t>
  </si>
  <si>
    <t xml:space="preserve">         Настоящият бюлетин включва статистическа информация за регистрираните безработни лица с право на парично обезщетение за безработица по реда на Раздел III и Раздел IV от глава четвърта „Обезщетения“ на Кодекса за социално осигуряване (КСО) и Наредбата за отпускане и изплащане на паричните обезщетения за безработица (НОИПОБ).</t>
  </si>
  <si>
    <t xml:space="preserve">           Информацията в бюлетина е месечна и годишна. Месечната информация се отнася за безработните лица, които през съответния месец са имали право на парично обезщетение за безработица, като от съвкупността са изключени тези, чието обезщетение е с изтекъл срок или е било прекратено към момента на подготовка на бюлетина. Годишната информация се отнася за средномесечния брой регистрирани безработни лица с право на обезщетение.</t>
  </si>
  <si>
    <t xml:space="preserve">          Информацията е представена по различни признаци, сред които област на страната, пол, възраст, степен на образование, размер на паричното обезщетение, продължителност на осигурителния стаж. Представени са данни за новорегистрираните лица с право на обезщетение и лицата, срокът на чиито обезщетения е изтекъл. От обхвата на бюлетина са изключени лицата с право на обезщетения по реда на Закона за отбраната и въоръжените сили на Република България.  </t>
  </si>
  <si>
    <t xml:space="preserve">         Основният източник на данните, използвани при подготовката на бюлетина, е информационната система на Националния осигурителен институт за изплащаните обезщетения, поддържана на основание чл. 33, ал. 5, т. 10 от Кодекса за социално осигуряване. Данните в отделните бюлетини отразяват състоянието на информационната система към момента на подготовката им, като, при настъпване на евентуални промени в информационната система, бюлетините не се актуализират. Източник на информацията за броя на регистрираните безработни лица е Агенцията по заетостта. </t>
  </si>
  <si>
    <t xml:space="preserve">          В бюлетина е представена информация за лицата с право на парично обезщетение за безработица през съответния месец (респективно – средномесечно за годината), като са изключени лицата, чиито обезщетения са с изтекъл срок или са прекратени. От такава гледна точка, не е задължително да има пълно съответствие между съвкупността на лицата с право на парично обезщетение за безработица през месеца и съвкупността на лицата, на които са изплатени парични обезщетения през същия месец. Възможни са разлики например поради обстоятелството, че паричните обезщетения за безработица се изплащат ежемесечно през месеца, следващ този, за който се дължат (чл. 54в от Кодекса за социално осигуряване). </t>
  </si>
  <si>
    <t xml:space="preserve">          През 2025 г., право на парично обезщетение за безработица имат лицата, за които са внесени или дължими осигурителни вноски във фонд „Безработица“ най-малко 12 месеца през последните 18 месеца преди прекратяване на осигуряването и които: (1) са регистрирани като безработни в Агенцията по заетостта; (2) не са придобили право на пенсия за осигурителен стаж и възраст в Република България или пенсия за старост в друга държава или не получават пенсия за осигурителен стаж и възраст в намален размер по чл. 68а или професионална пенсия по чл. 168; (3) не упражняват трудова дейност, за която подлежат на задължително осигуряване по КСО или законодателството на друга държава, с изключение на лицата по чл. 114а, ал. 1 от Кодекса на труда.</t>
  </si>
  <si>
    <t xml:space="preserve">         Дневното парично обезщетение за безработица е в размер 60 на сто от среднодневното възнаграждение или среднодневния осигурителен доход, върху който са внесени или дължими вноски за фонд “Безработица” за последните 24 календарни месеца, предхождащи месеца на прекратяване на осигуряването, и не може да бъде по-малко от минималния и по-голямо от максималния дневен размер на обезщетението за безработица, определен със Закона за бюджета на държавното обществено осигуряване за всяка календарна година. Минималният дневен размер на обезщетението за безработица за 2025 г. е  18,00 лв.  Максималният дневен размер на обезщетението за безработица за 2025 г. е  107,14 лв. </t>
  </si>
  <si>
    <t xml:space="preserve">          Паричните обезщетения се изплащат за период, зависещ от продължителността на осигурителния стаж. За осигурителен стаж на лицата се зачита времето след 31 декември 2001 г., през което те са осигурени за безработица. Срокът за изплащане се определя както следва:</t>
  </si>
  <si>
    <t xml:space="preserve">Безработните лица, чиито правоотношения са прекратени по тяхно желание или с тяхно съгласие, или поради виновното им поведение, получават минималния дневен размер на обезщетението за безработица съгласно закона за бюджета на държавното обществено осигуряване за срок 4 месеца (чл. 54б, ал. 3 от КСО). Минималният размер за срок от 4 месеца получават и тези от безработните лица, придобили право на обезщетение преди изтичане на три години от предходно упражняване на правото на обезщетение (чл. 54б, ал. 4 от КСО). </t>
  </si>
  <si>
    <t xml:space="preserve">         Допълнителна информация относно реда за отпускане, изплащане, спиране, възобновяване и прекратяване изплащането на паричните обезщетения за безработица, за определяне на техния размер и сроковете на изплащането им, е достъпна на интернет страницата на Националния осигурителен институт: </t>
  </si>
  <si>
    <t>https://nssi.bg/fizicheski-lica/po-bg-zakonodatelstvo/pri-bezrabotitsa/</t>
  </si>
  <si>
    <t>1.Средномесечен брой на осигурените лица за фонд "Безработица" и на регистрираните безработни лица през 2025 г.</t>
  </si>
  <si>
    <t>2. Средномесечен брой регистрирани безработни лица с право на ПОБ, разпределени по пол и ТП на НОИ, през 2025 г.</t>
  </si>
  <si>
    <t>3. Средномесечен брой регистрирани безработни лица с право на обезщетение, разпределени по групи възраст и ТП на НОИ, през 2025 г.</t>
  </si>
  <si>
    <t>4. Средномесечни размери на паричните обезщетения за безработица, разпределени по групи възраст и пол, през 2025 г.</t>
  </si>
  <si>
    <t>5. Средномесечен брой регистрирани безработни лица с право на обезщетение, разпределени по размер на ПОБ и по пол, през 2025 г.</t>
  </si>
  <si>
    <t>6. Средномесечни размери на паричните обезщетения за безработица, разпределени по ТП на НОИ и пол, през 2025 г.</t>
  </si>
  <si>
    <t>7. Средномесечен брой безработни лица и средни размери на паричните обезщетения за безработица по европейски регламенти, разпределени по ТП на НОИ и пол, през 2025 г.</t>
  </si>
  <si>
    <t>8. Брой регистрирани безработни лица с право на ПОБ, разпределени по месеци и
по продължителност на осигурителния им стаж през 2025 г.</t>
  </si>
  <si>
    <t>9. Новорегистрирани безработни лица с право на обезщетение, разпределени по пол през съответния месец на 2025 г.</t>
  </si>
  <si>
    <t>10. Брой регистрирани безработни лица с право на ПОБ с край на обезщетението през съответния месец на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</si>
</sst>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 _л_в_._-;\-* #,##0.00\ _л_в_._-;_-* &quot;-&quot;??\ _л_в_._-;_-@_-"/>
    <numFmt numFmtId="164" formatCode="_-* #,##0.00\ _л_в_-;\-* #,##0.00\ _л_в_-;_-* &quot;-&quot;??\ _л_в_-;_-@_-"/>
    <numFmt numFmtId="165" formatCode="_(&quot;$&quot;* #,##0.00_);_(&quot;$&quot;* \(#,##0.00\);_(&quot;$&quot;* &quot;-&quot;??_);_(@_)"/>
    <numFmt numFmtId="166" formatCode="0.0%"/>
    <numFmt numFmtId="167" formatCode="0.000%"/>
    <numFmt numFmtId="168" formatCode="#,##0.00\ &quot;лв.&quot;"/>
  </numFmts>
  <fonts count="61">
    <font>
      <sz val="10"/>
      <name val="Arial"/>
      <charset val="204"/>
    </font>
    <font>
      <sz val="11"/>
      <color indexed="8"/>
      <name val="Calibri"/>
      <family val="2"/>
      <charset val="204"/>
    </font>
    <font>
      <sz val="10"/>
      <name val="Arial"/>
      <family val="2"/>
      <charset val="204"/>
    </font>
    <font>
      <b/>
      <sz val="10"/>
      <name val="Arial"/>
      <family val="2"/>
    </font>
    <font>
      <sz val="11"/>
      <name val="Arial"/>
      <family val="2"/>
    </font>
    <font>
      <b/>
      <sz val="11"/>
      <name val="Arial"/>
      <family val="2"/>
    </font>
    <font>
      <sz val="10"/>
      <name val="Arial"/>
      <family val="2"/>
    </font>
    <font>
      <sz val="9"/>
      <name val="Arial"/>
      <family val="2"/>
    </font>
    <font>
      <sz val="10"/>
      <name val="Arial"/>
      <family val="2"/>
      <charset val="204"/>
    </font>
    <font>
      <b/>
      <sz val="12"/>
      <name val="Arial"/>
      <family val="2"/>
    </font>
    <font>
      <u/>
      <sz val="10"/>
      <color indexed="12"/>
      <name val="Arial"/>
      <family val="2"/>
      <charset val="204"/>
    </font>
    <font>
      <sz val="10"/>
      <name val="MS Sans Serif"/>
      <charset val="204"/>
    </font>
    <font>
      <sz val="12"/>
      <name val="Arial"/>
      <family val="2"/>
    </font>
    <font>
      <sz val="10"/>
      <name val="ArielSP Cyr"/>
      <family val="2"/>
      <charset val="204"/>
    </font>
    <font>
      <sz val="8"/>
      <name val="Arial"/>
      <family val="2"/>
      <charset val="204"/>
    </font>
    <font>
      <b/>
      <sz val="10"/>
      <name val="Arial"/>
      <family val="2"/>
      <charset val="204"/>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color indexed="8"/>
      <name val="Arial"/>
      <family val="2"/>
      <charset val="204"/>
    </font>
    <font>
      <sz val="10"/>
      <name val="Arial"/>
      <family val="2"/>
      <charset val="204"/>
    </font>
    <font>
      <sz val="10"/>
      <name val="MS Sans Serif"/>
      <family val="2"/>
      <charset val="20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Calibri"/>
      <family val="2"/>
      <charset val="204"/>
    </font>
    <font>
      <sz val="11"/>
      <name val="Arial"/>
      <family val="2"/>
      <charset val="204"/>
    </font>
    <font>
      <i/>
      <sz val="10"/>
      <name val="Arial"/>
      <family val="2"/>
      <charset val="204"/>
    </font>
    <font>
      <b/>
      <sz val="14"/>
      <name val="Arial"/>
      <family val="2"/>
    </font>
    <font>
      <sz val="16"/>
      <name val="Arial"/>
      <family val="2"/>
      <charset val="204"/>
    </font>
    <font>
      <b/>
      <sz val="16"/>
      <name val="Arial"/>
      <family val="2"/>
      <charset val="204"/>
    </font>
    <font>
      <sz val="11"/>
      <color theme="1"/>
      <name val="Calibri"/>
      <family val="2"/>
      <charset val="204"/>
      <scheme val="minor"/>
    </font>
    <font>
      <sz val="10"/>
      <color theme="1"/>
      <name val="Arial"/>
      <family val="2"/>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03">
    <xf numFmtId="0" fontId="0" fillId="0" borderId="0"/>
    <xf numFmtId="0" fontId="16" fillId="2" borderId="0" applyNumberFormat="0" applyBorder="0" applyAlignment="0" applyProtection="0"/>
    <xf numFmtId="0" fontId="36" fillId="2" borderId="0" applyNumberFormat="0" applyBorder="0" applyAlignment="0" applyProtection="0"/>
    <xf numFmtId="0" fontId="16" fillId="3" borderId="0" applyNumberFormat="0" applyBorder="0" applyAlignment="0" applyProtection="0"/>
    <xf numFmtId="0" fontId="36" fillId="3" borderId="0" applyNumberFormat="0" applyBorder="0" applyAlignment="0" applyProtection="0"/>
    <xf numFmtId="0" fontId="16" fillId="4" borderId="0" applyNumberFormat="0" applyBorder="0" applyAlignment="0" applyProtection="0"/>
    <xf numFmtId="0" fontId="36" fillId="4" borderId="0" applyNumberFormat="0" applyBorder="0" applyAlignment="0" applyProtection="0"/>
    <xf numFmtId="0" fontId="16" fillId="5" borderId="0" applyNumberFormat="0" applyBorder="0" applyAlignment="0" applyProtection="0"/>
    <xf numFmtId="0" fontId="36" fillId="5" borderId="0" applyNumberFormat="0" applyBorder="0" applyAlignment="0" applyProtection="0"/>
    <xf numFmtId="0" fontId="16" fillId="6" borderId="0" applyNumberFormat="0" applyBorder="0" applyAlignment="0" applyProtection="0"/>
    <xf numFmtId="0" fontId="36" fillId="6" borderId="0" applyNumberFormat="0" applyBorder="0" applyAlignment="0" applyProtection="0"/>
    <xf numFmtId="0" fontId="16" fillId="7" borderId="0" applyNumberFormat="0" applyBorder="0" applyAlignment="0" applyProtection="0"/>
    <xf numFmtId="0" fontId="36" fillId="7" borderId="0" applyNumberFormat="0" applyBorder="0" applyAlignment="0" applyProtection="0"/>
    <xf numFmtId="0" fontId="16" fillId="8" borderId="0" applyNumberFormat="0" applyBorder="0" applyAlignment="0" applyProtection="0"/>
    <xf numFmtId="0" fontId="36" fillId="8" borderId="0" applyNumberFormat="0" applyBorder="0" applyAlignment="0" applyProtection="0"/>
    <xf numFmtId="0" fontId="16" fillId="9" borderId="0" applyNumberFormat="0" applyBorder="0" applyAlignment="0" applyProtection="0"/>
    <xf numFmtId="0" fontId="36" fillId="9" borderId="0" applyNumberFormat="0" applyBorder="0" applyAlignment="0" applyProtection="0"/>
    <xf numFmtId="0" fontId="16" fillId="10" borderId="0" applyNumberFormat="0" applyBorder="0" applyAlignment="0" applyProtection="0"/>
    <xf numFmtId="0" fontId="36" fillId="10" borderId="0" applyNumberFormat="0" applyBorder="0" applyAlignment="0" applyProtection="0"/>
    <xf numFmtId="0" fontId="16" fillId="5" borderId="0" applyNumberFormat="0" applyBorder="0" applyAlignment="0" applyProtection="0"/>
    <xf numFmtId="0" fontId="36" fillId="5" borderId="0" applyNumberFormat="0" applyBorder="0" applyAlignment="0" applyProtection="0"/>
    <xf numFmtId="0" fontId="16" fillId="8" borderId="0" applyNumberFormat="0" applyBorder="0" applyAlignment="0" applyProtection="0"/>
    <xf numFmtId="0" fontId="36" fillId="8" borderId="0" applyNumberFormat="0" applyBorder="0" applyAlignment="0" applyProtection="0"/>
    <xf numFmtId="0" fontId="16" fillId="11" borderId="0" applyNumberFormat="0" applyBorder="0" applyAlignment="0" applyProtection="0"/>
    <xf numFmtId="0" fontId="36" fillId="11" borderId="0" applyNumberFormat="0" applyBorder="0" applyAlignment="0" applyProtection="0"/>
    <xf numFmtId="0" fontId="17" fillId="12" borderId="0" applyNumberFormat="0" applyBorder="0" applyAlignment="0" applyProtection="0"/>
    <xf numFmtId="0" fontId="37" fillId="12" borderId="0" applyNumberFormat="0" applyBorder="0" applyAlignment="0" applyProtection="0"/>
    <xf numFmtId="0" fontId="17" fillId="9" borderId="0" applyNumberFormat="0" applyBorder="0" applyAlignment="0" applyProtection="0"/>
    <xf numFmtId="0" fontId="37" fillId="9" borderId="0" applyNumberFormat="0" applyBorder="0" applyAlignment="0" applyProtection="0"/>
    <xf numFmtId="0" fontId="17" fillId="10" borderId="0" applyNumberFormat="0" applyBorder="0" applyAlignment="0" applyProtection="0"/>
    <xf numFmtId="0" fontId="37" fillId="10" borderId="0" applyNumberFormat="0" applyBorder="0" applyAlignment="0" applyProtection="0"/>
    <xf numFmtId="0" fontId="17" fillId="13" borderId="0" applyNumberFormat="0" applyBorder="0" applyAlignment="0" applyProtection="0"/>
    <xf numFmtId="0" fontId="37" fillId="13" borderId="0" applyNumberFormat="0" applyBorder="0" applyAlignment="0" applyProtection="0"/>
    <xf numFmtId="0" fontId="17" fillId="14" borderId="0" applyNumberFormat="0" applyBorder="0" applyAlignment="0" applyProtection="0"/>
    <xf numFmtId="0" fontId="37" fillId="14" borderId="0" applyNumberFormat="0" applyBorder="0" applyAlignment="0" applyProtection="0"/>
    <xf numFmtId="0" fontId="17" fillId="15" borderId="0" applyNumberFormat="0" applyBorder="0" applyAlignment="0" applyProtection="0"/>
    <xf numFmtId="0" fontId="37" fillId="15" borderId="0" applyNumberFormat="0" applyBorder="0" applyAlignment="0" applyProtection="0"/>
    <xf numFmtId="0" fontId="17" fillId="16" borderId="0" applyNumberFormat="0" applyBorder="0" applyAlignment="0" applyProtection="0"/>
    <xf numFmtId="0" fontId="37" fillId="16" borderId="0" applyNumberFormat="0" applyBorder="0" applyAlignment="0" applyProtection="0"/>
    <xf numFmtId="0" fontId="17" fillId="17" borderId="0" applyNumberFormat="0" applyBorder="0" applyAlignment="0" applyProtection="0"/>
    <xf numFmtId="0" fontId="37" fillId="17" borderId="0" applyNumberFormat="0" applyBorder="0" applyAlignment="0" applyProtection="0"/>
    <xf numFmtId="0" fontId="17" fillId="18" borderId="0" applyNumberFormat="0" applyBorder="0" applyAlignment="0" applyProtection="0"/>
    <xf numFmtId="0" fontId="37" fillId="18" borderId="0" applyNumberFormat="0" applyBorder="0" applyAlignment="0" applyProtection="0"/>
    <xf numFmtId="0" fontId="17" fillId="13" borderId="0" applyNumberFormat="0" applyBorder="0" applyAlignment="0" applyProtection="0"/>
    <xf numFmtId="0" fontId="37" fillId="13" borderId="0" applyNumberFormat="0" applyBorder="0" applyAlignment="0" applyProtection="0"/>
    <xf numFmtId="0" fontId="17" fillId="14" borderId="0" applyNumberFormat="0" applyBorder="0" applyAlignment="0" applyProtection="0"/>
    <xf numFmtId="0" fontId="37" fillId="14" borderId="0" applyNumberFormat="0" applyBorder="0" applyAlignment="0" applyProtection="0"/>
    <xf numFmtId="0" fontId="17" fillId="19" borderId="0" applyNumberFormat="0" applyBorder="0" applyAlignment="0" applyProtection="0"/>
    <xf numFmtId="0" fontId="37" fillId="19" borderId="0" applyNumberFormat="0" applyBorder="0" applyAlignment="0" applyProtection="0"/>
    <xf numFmtId="0" fontId="18" fillId="3" borderId="0" applyNumberFormat="0" applyBorder="0" applyAlignment="0" applyProtection="0"/>
    <xf numFmtId="0" fontId="38" fillId="3" borderId="0" applyNumberFormat="0" applyBorder="0" applyAlignment="0" applyProtection="0"/>
    <xf numFmtId="0" fontId="19" fillId="20" borderId="1" applyNumberFormat="0" applyAlignment="0" applyProtection="0"/>
    <xf numFmtId="0" fontId="39" fillId="20" borderId="1" applyNumberFormat="0" applyAlignment="0" applyProtection="0"/>
    <xf numFmtId="0" fontId="20" fillId="21" borderId="2" applyNumberFormat="0" applyAlignment="0" applyProtection="0"/>
    <xf numFmtId="0" fontId="40" fillId="21" borderId="2" applyNumberFormat="0" applyAlignment="0" applyProtection="0"/>
    <xf numFmtId="43" fontId="16" fillId="0" borderId="0" applyFont="0" applyFill="0" applyBorder="0" applyAlignment="0" applyProtection="0"/>
    <xf numFmtId="164" fontId="34" fillId="0" borderId="0" applyFont="0" applyFill="0" applyBorder="0" applyAlignment="0" applyProtection="0"/>
    <xf numFmtId="43" fontId="16"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0" fontId="21" fillId="0" borderId="0" applyNumberFormat="0" applyFill="0" applyBorder="0" applyAlignment="0" applyProtection="0"/>
    <xf numFmtId="0" fontId="41" fillId="0" borderId="0" applyNumberFormat="0" applyFill="0" applyBorder="0" applyAlignment="0" applyProtection="0"/>
    <xf numFmtId="0" fontId="22" fillId="4" borderId="0" applyNumberFormat="0" applyBorder="0" applyAlignment="0" applyProtection="0"/>
    <xf numFmtId="0" fontId="42" fillId="4" borderId="0" applyNumberFormat="0" applyBorder="0" applyAlignment="0" applyProtection="0"/>
    <xf numFmtId="0" fontId="23" fillId="0" borderId="3" applyNumberFormat="0" applyFill="0" applyAlignment="0" applyProtection="0"/>
    <xf numFmtId="0" fontId="43" fillId="0" borderId="3" applyNumberFormat="0" applyFill="0" applyAlignment="0" applyProtection="0"/>
    <xf numFmtId="0" fontId="24" fillId="0" borderId="4" applyNumberFormat="0" applyFill="0" applyAlignment="0" applyProtection="0"/>
    <xf numFmtId="0" fontId="44" fillId="0" borderId="4" applyNumberFormat="0" applyFill="0" applyAlignment="0" applyProtection="0"/>
    <xf numFmtId="0" fontId="25" fillId="0" borderId="5" applyNumberFormat="0" applyFill="0" applyAlignment="0" applyProtection="0"/>
    <xf numFmtId="0" fontId="45" fillId="0" borderId="5" applyNumberFormat="0" applyFill="0" applyAlignment="0" applyProtection="0"/>
    <xf numFmtId="0" fontId="25" fillId="0" borderId="0" applyNumberFormat="0" applyFill="0" applyBorder="0" applyAlignment="0" applyProtection="0"/>
    <xf numFmtId="0" fontId="45" fillId="0" borderId="0" applyNumberFormat="0" applyFill="0" applyBorder="0" applyAlignment="0" applyProtection="0"/>
    <xf numFmtId="0" fontId="10" fillId="0" borderId="0" applyNumberFormat="0" applyFill="0" applyBorder="0" applyAlignment="0" applyProtection="0">
      <alignment vertical="top"/>
      <protection locked="0"/>
    </xf>
    <xf numFmtId="0" fontId="26" fillId="7" borderId="1" applyNumberFormat="0" applyAlignment="0" applyProtection="0"/>
    <xf numFmtId="0" fontId="46" fillId="7" borderId="1" applyNumberFormat="0" applyAlignment="0" applyProtection="0"/>
    <xf numFmtId="0" fontId="27" fillId="0" borderId="6" applyNumberFormat="0" applyFill="0" applyAlignment="0" applyProtection="0"/>
    <xf numFmtId="0" fontId="47" fillId="0" borderId="6" applyNumberFormat="0" applyFill="0" applyAlignment="0" applyProtection="0"/>
    <xf numFmtId="0" fontId="28" fillId="22" borderId="0" applyNumberFormat="0" applyBorder="0" applyAlignment="0" applyProtection="0"/>
    <xf numFmtId="0" fontId="48" fillId="22" borderId="0" applyNumberFormat="0" applyBorder="0" applyAlignment="0" applyProtection="0"/>
    <xf numFmtId="0" fontId="34" fillId="0" borderId="0"/>
    <xf numFmtId="0" fontId="34" fillId="0" borderId="0"/>
    <xf numFmtId="0" fontId="34" fillId="0" borderId="0"/>
    <xf numFmtId="0" fontId="16" fillId="0" borderId="0"/>
    <xf numFmtId="0" fontId="8" fillId="0" borderId="0"/>
    <xf numFmtId="0" fontId="16" fillId="0" borderId="0"/>
    <xf numFmtId="0" fontId="11" fillId="0" borderId="0"/>
    <xf numFmtId="0" fontId="35" fillId="0" borderId="0"/>
    <xf numFmtId="0" fontId="16" fillId="23" borderId="7" applyNumberFormat="0" applyFont="0" applyAlignment="0" applyProtection="0"/>
    <xf numFmtId="0" fontId="16" fillId="23" borderId="7" applyNumberFormat="0" applyFont="0" applyAlignment="0" applyProtection="0"/>
    <xf numFmtId="0" fontId="29" fillId="20" borderId="8" applyNumberFormat="0" applyAlignment="0" applyProtection="0"/>
    <xf numFmtId="0" fontId="49" fillId="20" borderId="8" applyNumberFormat="0" applyAlignment="0" applyProtection="0"/>
    <xf numFmtId="9" fontId="2" fillId="0" borderId="0" applyFont="0" applyFill="0" applyBorder="0" applyAlignment="0" applyProtection="0"/>
    <xf numFmtId="9" fontId="8" fillId="0" borderId="0" applyFont="0" applyFill="0" applyBorder="0" applyAlignment="0" applyProtection="0"/>
    <xf numFmtId="0" fontId="30" fillId="0" borderId="0" applyNumberFormat="0" applyFill="0" applyBorder="0" applyAlignment="0" applyProtection="0"/>
    <xf numFmtId="0" fontId="50" fillId="0" borderId="0" applyNumberFormat="0" applyFill="0" applyBorder="0" applyAlignment="0" applyProtection="0"/>
    <xf numFmtId="0" fontId="31" fillId="0" borderId="9" applyNumberFormat="0" applyFill="0" applyAlignment="0" applyProtection="0"/>
    <xf numFmtId="0" fontId="51" fillId="0" borderId="9" applyNumberFormat="0" applyFill="0" applyAlignment="0" applyProtection="0"/>
    <xf numFmtId="0" fontId="32" fillId="0" borderId="0" applyNumberFormat="0" applyFill="0" applyBorder="0" applyAlignment="0" applyProtection="0"/>
    <xf numFmtId="0" fontId="52" fillId="0" borderId="0" applyNumberFormat="0" applyFill="0" applyBorder="0" applyAlignment="0" applyProtection="0"/>
    <xf numFmtId="0" fontId="59" fillId="0" borderId="0"/>
    <xf numFmtId="0" fontId="59" fillId="0" borderId="0"/>
    <xf numFmtId="0" fontId="16" fillId="0" borderId="0"/>
  </cellStyleXfs>
  <cellXfs count="357">
    <xf numFmtId="0" fontId="0" fillId="0" borderId="0" xfId="0"/>
    <xf numFmtId="3" fontId="0" fillId="0" borderId="0" xfId="0" applyNumberFormat="1"/>
    <xf numFmtId="0" fontId="6" fillId="0" borderId="0" xfId="0" applyFont="1" applyBorder="1" applyProtection="1">
      <protection locked="0"/>
    </xf>
    <xf numFmtId="3" fontId="6" fillId="0" borderId="0" xfId="0" applyNumberFormat="1" applyFont="1" applyBorder="1" applyProtection="1">
      <protection locked="0"/>
    </xf>
    <xf numFmtId="0" fontId="7" fillId="0" borderId="0" xfId="0" applyFont="1" applyFill="1" applyBorder="1" applyProtection="1">
      <protection locked="0"/>
    </xf>
    <xf numFmtId="0" fontId="0" fillId="0" borderId="0" xfId="0" applyBorder="1"/>
    <xf numFmtId="0" fontId="0" fillId="0" borderId="10" xfId="0" applyBorder="1"/>
    <xf numFmtId="0" fontId="0" fillId="0" borderId="11" xfId="0" applyBorder="1"/>
    <xf numFmtId="0" fontId="0" fillId="0" borderId="12" xfId="0" applyBorder="1"/>
    <xf numFmtId="0" fontId="12" fillId="0" borderId="0" xfId="0" applyFont="1" applyAlignment="1">
      <alignment horizontal="center" wrapText="1"/>
    </xf>
    <xf numFmtId="0" fontId="6" fillId="0" borderId="0" xfId="0" applyFont="1"/>
    <xf numFmtId="0" fontId="0" fillId="0" borderId="13" xfId="0" applyBorder="1" applyAlignment="1"/>
    <xf numFmtId="0" fontId="0" fillId="0" borderId="14" xfId="0" applyBorder="1" applyAlignment="1"/>
    <xf numFmtId="0" fontId="0" fillId="0" borderId="14" xfId="0" applyBorder="1" applyAlignment="1">
      <alignment wrapText="1"/>
    </xf>
    <xf numFmtId="10" fontId="0" fillId="0" borderId="15" xfId="0" applyNumberFormat="1" applyBorder="1" applyAlignment="1">
      <alignment horizontal="center"/>
    </xf>
    <xf numFmtId="10" fontId="0" fillId="0" borderId="16" xfId="0" applyNumberFormat="1" applyBorder="1" applyAlignment="1">
      <alignment horizontal="center"/>
    </xf>
    <xf numFmtId="0" fontId="0" fillId="0" borderId="17" xfId="0" applyBorder="1"/>
    <xf numFmtId="0" fontId="0" fillId="0" borderId="15" xfId="0" applyBorder="1" applyAlignment="1"/>
    <xf numFmtId="0" fontId="0" fillId="0" borderId="16" xfId="0" applyBorder="1" applyAlignment="1"/>
    <xf numFmtId="0" fontId="0" fillId="0" borderId="16" xfId="0" applyBorder="1" applyAlignment="1">
      <alignment wrapText="1"/>
    </xf>
    <xf numFmtId="10" fontId="0" fillId="0" borderId="12" xfId="0" applyNumberFormat="1" applyBorder="1" applyAlignment="1">
      <alignment horizontal="center"/>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4" fillId="0" borderId="12" xfId="0" applyFont="1" applyBorder="1" applyAlignment="1">
      <alignment horizontal="center" vertical="center" wrapText="1"/>
    </xf>
    <xf numFmtId="3" fontId="3" fillId="0" borderId="0" xfId="0" applyNumberFormat="1" applyFont="1" applyBorder="1"/>
    <xf numFmtId="10" fontId="6" fillId="0" borderId="0" xfId="0" applyNumberFormat="1" applyFont="1" applyBorder="1"/>
    <xf numFmtId="10" fontId="0" fillId="0" borderId="0" xfId="0" applyNumberFormat="1" applyBorder="1"/>
    <xf numFmtId="0" fontId="7" fillId="0" borderId="0" xfId="0" applyFont="1" applyFill="1" applyBorder="1"/>
    <xf numFmtId="0" fontId="0" fillId="0" borderId="15" xfId="0" applyBorder="1" applyAlignment="1">
      <alignment horizontal="center" vertical="center"/>
    </xf>
    <xf numFmtId="0" fontId="0" fillId="0" borderId="16" xfId="0" applyBorder="1" applyAlignment="1">
      <alignment horizontal="center" vertical="center"/>
    </xf>
    <xf numFmtId="0" fontId="16" fillId="0" borderId="0" xfId="85"/>
    <xf numFmtId="0" fontId="0" fillId="0" borderId="20" xfId="0" applyBorder="1" applyAlignment="1">
      <alignment horizontal="center" vertical="center"/>
    </xf>
    <xf numFmtId="0" fontId="0" fillId="0" borderId="21" xfId="0" applyFill="1" applyBorder="1" applyAlignment="1"/>
    <xf numFmtId="0" fontId="0" fillId="0" borderId="20" xfId="0" applyFill="1" applyBorder="1" applyAlignment="1"/>
    <xf numFmtId="0" fontId="0" fillId="0" borderId="22" xfId="0" applyBorder="1"/>
    <xf numFmtId="10" fontId="0" fillId="0" borderId="23" xfId="0" applyNumberFormat="1" applyBorder="1" applyAlignment="1">
      <alignment horizontal="center"/>
    </xf>
    <xf numFmtId="0" fontId="34" fillId="0" borderId="0" xfId="80"/>
    <xf numFmtId="0" fontId="34" fillId="0" borderId="0" xfId="80" applyBorder="1"/>
    <xf numFmtId="0" fontId="8" fillId="0" borderId="0" xfId="84" applyNumberFormat="1"/>
    <xf numFmtId="0" fontId="8" fillId="0" borderId="0" xfId="84"/>
    <xf numFmtId="0" fontId="5" fillId="0" borderId="24" xfId="84" applyFont="1" applyBorder="1" applyAlignment="1">
      <alignment horizontal="center"/>
    </xf>
    <xf numFmtId="3" fontId="8" fillId="0" borderId="0" xfId="84" applyNumberFormat="1"/>
    <xf numFmtId="9" fontId="8" fillId="0" borderId="0" xfId="84" applyNumberFormat="1"/>
    <xf numFmtId="0" fontId="5" fillId="0" borderId="25" xfId="84" applyFont="1" applyBorder="1" applyAlignment="1">
      <alignment horizontal="center"/>
    </xf>
    <xf numFmtId="0" fontId="3" fillId="0" borderId="26" xfId="84" applyFont="1" applyBorder="1" applyAlignment="1">
      <alignment horizontal="center" wrapText="1"/>
    </xf>
    <xf numFmtId="167" fontId="8" fillId="0" borderId="0" xfId="84" applyNumberFormat="1"/>
    <xf numFmtId="0" fontId="5" fillId="0" borderId="26" xfId="84" applyFont="1" applyBorder="1" applyAlignment="1">
      <alignment horizontal="center"/>
    </xf>
    <xf numFmtId="0" fontId="5" fillId="0" borderId="0" xfId="80" applyFont="1" applyAlignment="1">
      <alignment wrapText="1"/>
    </xf>
    <xf numFmtId="0" fontId="2" fillId="0" borderId="0" xfId="80" applyFont="1"/>
    <xf numFmtId="0" fontId="3" fillId="0" borderId="0" xfId="0" applyFont="1" applyBorder="1" applyProtection="1">
      <protection locked="0"/>
    </xf>
    <xf numFmtId="0" fontId="53" fillId="0" borderId="0" xfId="85" applyFont="1"/>
    <xf numFmtId="0" fontId="2" fillId="0" borderId="0" xfId="0" applyFont="1"/>
    <xf numFmtId="168" fontId="33" fillId="0" borderId="27" xfId="85" applyNumberFormat="1" applyFont="1" applyBorder="1"/>
    <xf numFmtId="168" fontId="33" fillId="0" borderId="27" xfId="85" applyNumberFormat="1" applyFont="1" applyFill="1" applyBorder="1"/>
    <xf numFmtId="0" fontId="53" fillId="0" borderId="27" xfId="85" applyFont="1" applyFill="1" applyBorder="1"/>
    <xf numFmtId="3" fontId="33" fillId="0" borderId="28" xfId="85" applyNumberFormat="1" applyFont="1" applyBorder="1"/>
    <xf numFmtId="168" fontId="33" fillId="0" borderId="28" xfId="85" applyNumberFormat="1" applyFont="1" applyBorder="1"/>
    <xf numFmtId="3" fontId="33" fillId="0" borderId="29" xfId="85" applyNumberFormat="1" applyFont="1" applyBorder="1"/>
    <xf numFmtId="168" fontId="33" fillId="0" borderId="29" xfId="85" applyNumberFormat="1" applyFont="1" applyBorder="1"/>
    <xf numFmtId="3" fontId="33" fillId="0" borderId="30" xfId="85" applyNumberFormat="1" applyFont="1" applyBorder="1"/>
    <xf numFmtId="168" fontId="33" fillId="0" borderId="30" xfId="85" applyNumberFormat="1" applyFont="1" applyBorder="1"/>
    <xf numFmtId="168" fontId="33" fillId="0" borderId="31" xfId="85" applyNumberFormat="1" applyFont="1" applyBorder="1"/>
    <xf numFmtId="168" fontId="33" fillId="0" borderId="32" xfId="85" applyNumberFormat="1" applyFont="1" applyBorder="1"/>
    <xf numFmtId="168" fontId="33" fillId="0" borderId="33" xfId="85" applyNumberFormat="1" applyFont="1" applyBorder="1"/>
    <xf numFmtId="168" fontId="33" fillId="0" borderId="34" xfId="85" applyNumberFormat="1" applyFont="1" applyFill="1" applyBorder="1"/>
    <xf numFmtId="168" fontId="33" fillId="0" borderId="35" xfId="85" applyNumberFormat="1" applyFont="1" applyFill="1" applyBorder="1"/>
    <xf numFmtId="168" fontId="33" fillId="0" borderId="36" xfId="85" applyNumberFormat="1" applyFont="1" applyFill="1" applyBorder="1"/>
    <xf numFmtId="3" fontId="55" fillId="0" borderId="29" xfId="84" applyNumberFormat="1" applyFont="1" applyBorder="1" applyAlignment="1"/>
    <xf numFmtId="166" fontId="55" fillId="0" borderId="29" xfId="93" applyNumberFormat="1" applyFont="1" applyBorder="1" applyAlignment="1"/>
    <xf numFmtId="1" fontId="55" fillId="0" borderId="29" xfId="93" applyNumberFormat="1" applyFont="1" applyBorder="1" applyAlignment="1"/>
    <xf numFmtId="3" fontId="55" fillId="0" borderId="30" xfId="84" applyNumberFormat="1" applyFont="1" applyBorder="1" applyAlignment="1"/>
    <xf numFmtId="166" fontId="55" fillId="0" borderId="30" xfId="93" applyNumberFormat="1" applyFont="1" applyBorder="1" applyAlignment="1"/>
    <xf numFmtId="1" fontId="55" fillId="0" borderId="30" xfId="93" applyNumberFormat="1" applyFont="1" applyBorder="1" applyAlignment="1"/>
    <xf numFmtId="3" fontId="2" fillId="0" borderId="28" xfId="0" applyNumberFormat="1" applyFont="1" applyBorder="1"/>
    <xf numFmtId="3" fontId="2" fillId="0" borderId="29" xfId="0" applyNumberFormat="1" applyFont="1" applyBorder="1"/>
    <xf numFmtId="3" fontId="2" fillId="0" borderId="30" xfId="0" applyNumberFormat="1" applyFont="1" applyBorder="1"/>
    <xf numFmtId="0" fontId="15" fillId="0" borderId="0" xfId="0" applyFont="1"/>
    <xf numFmtId="0" fontId="6" fillId="0" borderId="0" xfId="0" applyFont="1" applyFill="1" applyBorder="1"/>
    <xf numFmtId="3" fontId="13" fillId="0" borderId="29" xfId="87" applyNumberFormat="1" applyFont="1" applyBorder="1" applyAlignment="1">
      <alignment vertical="center"/>
    </xf>
    <xf numFmtId="3" fontId="13" fillId="0" borderId="30" xfId="87" applyNumberFormat="1" applyFont="1" applyFill="1" applyBorder="1" applyAlignment="1">
      <alignment vertical="center"/>
    </xf>
    <xf numFmtId="3" fontId="13" fillId="0" borderId="29" xfId="86" applyNumberFormat="1" applyFont="1" applyFill="1" applyBorder="1" applyAlignment="1">
      <alignment vertical="center"/>
    </xf>
    <xf numFmtId="3" fontId="13" fillId="0" borderId="32" xfId="86" applyNumberFormat="1" applyFont="1" applyFill="1" applyBorder="1" applyAlignment="1">
      <alignment vertical="center"/>
    </xf>
    <xf numFmtId="0" fontId="3" fillId="0" borderId="0" xfId="0" applyFont="1" applyAlignment="1">
      <alignment horizontal="centerContinuous"/>
    </xf>
    <xf numFmtId="0" fontId="6" fillId="0" borderId="37" xfId="0" applyFont="1" applyBorder="1" applyAlignment="1">
      <alignment horizontal="centerContinuous"/>
    </xf>
    <xf numFmtId="0" fontId="6" fillId="0" borderId="37" xfId="0" applyFont="1" applyBorder="1"/>
    <xf numFmtId="0" fontId="12" fillId="0" borderId="0" xfId="0" applyFont="1"/>
    <xf numFmtId="0" fontId="12" fillId="0" borderId="0" xfId="0" applyFont="1" applyAlignment="1">
      <alignment horizontal="centerContinuous"/>
    </xf>
    <xf numFmtId="0" fontId="6" fillId="0" borderId="0" xfId="0" applyFont="1" applyAlignment="1">
      <alignment horizontal="centerContinuous"/>
    </xf>
    <xf numFmtId="0" fontId="6" fillId="0" borderId="0" xfId="0" applyFont="1" applyFill="1" applyAlignment="1">
      <alignment horizontal="centerContinuous"/>
    </xf>
    <xf numFmtId="0" fontId="6" fillId="0" borderId="0" xfId="0" applyFont="1" applyFill="1"/>
    <xf numFmtId="0" fontId="5" fillId="0" borderId="0" xfId="0" applyFont="1" applyBorder="1" applyAlignment="1">
      <alignment horizontal="center" vertical="center" wrapText="1"/>
    </xf>
    <xf numFmtId="0" fontId="5" fillId="0" borderId="0" xfId="0" applyFont="1" applyBorder="1" applyAlignment="1" applyProtection="1">
      <alignment horizontal="center" vertical="center" wrapText="1"/>
      <protection locked="0"/>
    </xf>
    <xf numFmtId="0" fontId="15" fillId="0" borderId="0" xfId="0" applyFont="1" applyBorder="1" applyAlignment="1">
      <alignment horizontal="center" vertical="center" wrapText="1"/>
    </xf>
    <xf numFmtId="0" fontId="5" fillId="0" borderId="0" xfId="84" applyFont="1" applyAlignment="1">
      <alignment horizontal="center" vertical="center" wrapText="1"/>
    </xf>
    <xf numFmtId="0" fontId="5" fillId="0" borderId="0" xfId="80" applyFont="1" applyFill="1" applyAlignment="1">
      <alignment horizontal="center" vertical="center" wrapText="1"/>
    </xf>
    <xf numFmtId="0" fontId="5" fillId="0" borderId="0" xfId="0" applyFont="1" applyAlignment="1">
      <alignment horizontal="center" vertical="center" wrapText="1"/>
    </xf>
    <xf numFmtId="0" fontId="0" fillId="0" borderId="0" xfId="0" applyFill="1"/>
    <xf numFmtId="0" fontId="0" fillId="0" borderId="0" xfId="0" applyFill="1" applyAlignment="1">
      <alignment wrapText="1"/>
    </xf>
    <xf numFmtId="0" fontId="57" fillId="0" borderId="0" xfId="0" applyFont="1" applyFill="1" applyAlignment="1">
      <alignment horizontal="center"/>
    </xf>
    <xf numFmtId="0" fontId="54"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10" fillId="0" borderId="0" xfId="73" applyAlignment="1" applyProtection="1">
      <alignment horizontal="left"/>
    </xf>
    <xf numFmtId="0" fontId="2" fillId="0" borderId="0" xfId="80" applyFont="1" applyFill="1" applyBorder="1" applyAlignment="1">
      <alignment horizontal="center" vertical="center" wrapText="1"/>
    </xf>
    <xf numFmtId="0" fontId="2" fillId="0" borderId="0" xfId="85" applyFont="1" applyBorder="1" applyAlignment="1">
      <alignment horizontal="center" vertical="center" wrapText="1"/>
    </xf>
    <xf numFmtId="0" fontId="2" fillId="0" borderId="0" xfId="84" applyFont="1" applyAlignment="1">
      <alignment horizontal="center" vertical="center" wrapText="1"/>
    </xf>
    <xf numFmtId="0" fontId="2" fillId="0" borderId="0" xfId="0" applyFont="1" applyAlignment="1">
      <alignment horizontal="center" vertical="center" shrinkToFit="1"/>
    </xf>
    <xf numFmtId="0" fontId="2" fillId="0" borderId="0" xfId="0" applyFont="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3" fontId="2" fillId="0" borderId="29" xfId="0" applyNumberFormat="1" applyFont="1" applyFill="1" applyBorder="1" applyAlignment="1">
      <alignment horizontal="right" wrapText="1"/>
    </xf>
    <xf numFmtId="166" fontId="2" fillId="0" borderId="29" xfId="92" applyNumberFormat="1" applyFont="1" applyBorder="1" applyAlignment="1">
      <alignment wrapText="1"/>
    </xf>
    <xf numFmtId="3" fontId="2" fillId="0" borderId="29" xfId="0" applyNumberFormat="1" applyFont="1" applyFill="1" applyBorder="1"/>
    <xf numFmtId="166" fontId="2" fillId="0" borderId="29" xfId="92" applyNumberFormat="1" applyFont="1" applyBorder="1"/>
    <xf numFmtId="3" fontId="2" fillId="0" borderId="35" xfId="0" applyNumberFormat="1" applyFont="1" applyBorder="1"/>
    <xf numFmtId="166" fontId="2" fillId="0" borderId="29" xfId="0" applyNumberFormat="1" applyFont="1" applyBorder="1"/>
    <xf numFmtId="3" fontId="2" fillId="0" borderId="29" xfId="0" applyNumberFormat="1" applyFont="1" applyFill="1" applyBorder="1" applyAlignment="1">
      <alignment horizontal="right"/>
    </xf>
    <xf numFmtId="0" fontId="2" fillId="0" borderId="29" xfId="0" applyFont="1" applyFill="1" applyBorder="1"/>
    <xf numFmtId="0" fontId="2" fillId="0" borderId="35" xfId="0" applyFont="1" applyBorder="1"/>
    <xf numFmtId="3" fontId="2" fillId="0" borderId="27" xfId="0" applyNumberFormat="1" applyFont="1" applyFill="1" applyBorder="1" applyAlignment="1">
      <alignment horizontal="right"/>
    </xf>
    <xf numFmtId="166" fontId="2" fillId="0" borderId="27" xfId="0" applyNumberFormat="1" applyFont="1" applyBorder="1"/>
    <xf numFmtId="0" fontId="2" fillId="0" borderId="28" xfId="0" applyFont="1" applyFill="1" applyBorder="1"/>
    <xf numFmtId="0" fontId="2" fillId="0" borderId="38" xfId="0" applyFont="1" applyBorder="1"/>
    <xf numFmtId="166" fontId="2" fillId="0" borderId="29" xfId="92" applyNumberFormat="1" applyFont="1" applyBorder="1" applyAlignment="1"/>
    <xf numFmtId="3" fontId="2" fillId="0" borderId="28" xfId="0" applyNumberFormat="1" applyFont="1" applyFill="1" applyBorder="1"/>
    <xf numFmtId="166" fontId="2" fillId="0" borderId="35" xfId="92" applyNumberFormat="1" applyFont="1" applyBorder="1"/>
    <xf numFmtId="3" fontId="2" fillId="0" borderId="32" xfId="0" applyNumberFormat="1" applyFont="1" applyBorder="1"/>
    <xf numFmtId="166" fontId="2" fillId="0" borderId="27" xfId="92" applyNumberFormat="1" applyFont="1" applyBorder="1" applyAlignment="1"/>
    <xf numFmtId="3" fontId="2" fillId="0" borderId="30" xfId="0" applyNumberFormat="1" applyFont="1" applyFill="1" applyBorder="1"/>
    <xf numFmtId="3" fontId="2" fillId="0" borderId="38" xfId="0" applyNumberFormat="1" applyFont="1" applyBorder="1"/>
    <xf numFmtId="0" fontId="2" fillId="24" borderId="27" xfId="0" applyFont="1" applyFill="1" applyBorder="1" applyAlignment="1">
      <alignment horizontal="center" vertical="center"/>
    </xf>
    <xf numFmtId="0" fontId="2" fillId="24" borderId="27" xfId="0" applyFont="1" applyFill="1" applyBorder="1" applyAlignment="1">
      <alignment horizontal="center" vertical="center" wrapText="1"/>
    </xf>
    <xf numFmtId="0" fontId="2" fillId="24" borderId="30" xfId="0" applyFont="1" applyFill="1" applyBorder="1" applyAlignment="1">
      <alignment horizontal="center" vertical="center"/>
    </xf>
    <xf numFmtId="0" fontId="2" fillId="24" borderId="30" xfId="0" applyFont="1" applyFill="1" applyBorder="1" applyAlignment="1">
      <alignment horizontal="center" vertical="center" wrapText="1"/>
    </xf>
    <xf numFmtId="0" fontId="2" fillId="24" borderId="36" xfId="0" applyFont="1" applyFill="1" applyBorder="1" applyAlignment="1">
      <alignment horizontal="center" vertical="center"/>
    </xf>
    <xf numFmtId="0" fontId="2" fillId="24" borderId="32" xfId="0" applyFont="1" applyFill="1" applyBorder="1" applyAlignment="1">
      <alignment wrapText="1"/>
    </xf>
    <xf numFmtId="0" fontId="2" fillId="24" borderId="32" xfId="0" applyFont="1" applyFill="1" applyBorder="1"/>
    <xf numFmtId="0" fontId="2" fillId="24" borderId="39" xfId="0" applyFont="1" applyFill="1" applyBorder="1"/>
    <xf numFmtId="49" fontId="2" fillId="24" borderId="39" xfId="0" applyNumberFormat="1" applyFont="1" applyFill="1" applyBorder="1"/>
    <xf numFmtId="3" fontId="2" fillId="0" borderId="27" xfId="0" applyNumberFormat="1" applyFont="1" applyBorder="1" applyAlignment="1" applyProtection="1">
      <alignment horizontal="right" vertical="center" wrapText="1"/>
      <protection locked="0"/>
    </xf>
    <xf numFmtId="3" fontId="2" fillId="0" borderId="28" xfId="0" applyNumberFormat="1" applyFont="1" applyBorder="1" applyProtection="1">
      <protection locked="0"/>
    </xf>
    <xf numFmtId="3" fontId="2" fillId="0" borderId="29" xfId="0" applyNumberFormat="1" applyFont="1" applyBorder="1" applyProtection="1">
      <protection locked="0"/>
    </xf>
    <xf numFmtId="3" fontId="2" fillId="0" borderId="30" xfId="0" applyNumberFormat="1" applyFont="1" applyBorder="1" applyProtection="1">
      <protection locked="0"/>
    </xf>
    <xf numFmtId="3" fontId="2" fillId="0" borderId="27" xfId="0" applyNumberFormat="1" applyFont="1" applyBorder="1" applyProtection="1">
      <protection locked="0"/>
    </xf>
    <xf numFmtId="0" fontId="2" fillId="24" borderId="27" xfId="0" applyFont="1" applyFill="1" applyBorder="1" applyAlignment="1" applyProtection="1">
      <alignment horizontal="left" vertical="center"/>
      <protection locked="0"/>
    </xf>
    <xf numFmtId="0" fontId="2" fillId="24" borderId="28" xfId="0" applyFont="1" applyFill="1" applyBorder="1" applyProtection="1">
      <protection locked="0"/>
    </xf>
    <xf numFmtId="0" fontId="2" fillId="24" borderId="29" xfId="0" applyFont="1" applyFill="1" applyBorder="1" applyProtection="1">
      <protection locked="0"/>
    </xf>
    <xf numFmtId="0" fontId="2" fillId="24" borderId="30" xfId="0" applyFont="1" applyFill="1" applyBorder="1" applyProtection="1">
      <protection locked="0"/>
    </xf>
    <xf numFmtId="0" fontId="2" fillId="24" borderId="38" xfId="0" applyFont="1" applyFill="1" applyBorder="1" applyAlignment="1" applyProtection="1">
      <alignment horizontal="left"/>
      <protection locked="0"/>
    </xf>
    <xf numFmtId="3" fontId="2" fillId="24" borderId="38" xfId="0" applyNumberFormat="1" applyFont="1" applyFill="1" applyBorder="1" applyAlignment="1" applyProtection="1">
      <alignment horizontal="left"/>
      <protection locked="0"/>
    </xf>
    <xf numFmtId="3" fontId="2" fillId="0" borderId="27" xfId="0" applyNumberFormat="1" applyFont="1" applyBorder="1"/>
    <xf numFmtId="0" fontId="2" fillId="24" borderId="39" xfId="0" applyFont="1" applyFill="1" applyBorder="1" applyAlignment="1" applyProtection="1">
      <alignment horizontal="left"/>
      <protection locked="0"/>
    </xf>
    <xf numFmtId="3" fontId="2" fillId="24" borderId="39" xfId="0" applyNumberFormat="1" applyFont="1" applyFill="1" applyBorder="1" applyAlignment="1" applyProtection="1">
      <alignment horizontal="left"/>
      <protection locked="0"/>
    </xf>
    <xf numFmtId="0" fontId="33" fillId="24" borderId="27" xfId="85" applyFont="1" applyFill="1" applyBorder="1" applyAlignment="1">
      <alignment horizontal="center" vertical="center" wrapText="1"/>
    </xf>
    <xf numFmtId="49" fontId="55" fillId="24" borderId="29" xfId="84" applyNumberFormat="1" applyFont="1" applyFill="1" applyBorder="1" applyAlignment="1">
      <alignment horizontal="right"/>
    </xf>
    <xf numFmtId="49" fontId="55" fillId="24" borderId="30" xfId="84" applyNumberFormat="1" applyFont="1" applyFill="1" applyBorder="1" applyAlignment="1">
      <alignment horizontal="right"/>
    </xf>
    <xf numFmtId="0" fontId="2" fillId="24" borderId="27" xfId="84" applyFont="1" applyFill="1" applyBorder="1" applyAlignment="1">
      <alignment horizontal="center" vertical="center"/>
    </xf>
    <xf numFmtId="168" fontId="2" fillId="0" borderId="28" xfId="0" applyNumberFormat="1" applyFont="1" applyBorder="1"/>
    <xf numFmtId="168" fontId="2" fillId="0" borderId="29" xfId="0" applyNumberFormat="1" applyFont="1" applyBorder="1"/>
    <xf numFmtId="168" fontId="2" fillId="0" borderId="27" xfId="0" applyNumberFormat="1" applyFont="1" applyBorder="1" applyAlignment="1">
      <alignment vertical="center"/>
    </xf>
    <xf numFmtId="3" fontId="33" fillId="0" borderId="27" xfId="85" applyNumberFormat="1" applyFont="1" applyBorder="1" applyAlignment="1">
      <alignment horizontal="right" vertical="center" wrapText="1"/>
    </xf>
    <xf numFmtId="168" fontId="33" fillId="0" borderId="27" xfId="85" applyNumberFormat="1" applyFont="1" applyBorder="1" applyAlignment="1">
      <alignment horizontal="right" vertical="center" wrapText="1"/>
    </xf>
    <xf numFmtId="3" fontId="33" fillId="0" borderId="28" xfId="85" applyNumberFormat="1" applyFont="1" applyBorder="1" applyAlignment="1">
      <alignment horizontal="right" vertical="center" wrapText="1"/>
    </xf>
    <xf numFmtId="3" fontId="33" fillId="0" borderId="27" xfId="85" applyNumberFormat="1" applyFont="1" applyBorder="1"/>
    <xf numFmtId="0" fontId="2" fillId="24" borderId="29" xfId="0" applyFont="1" applyFill="1" applyBorder="1"/>
    <xf numFmtId="0" fontId="5" fillId="0" borderId="0" xfId="85" applyFont="1" applyBorder="1" applyAlignment="1">
      <alignment horizontal="center" vertical="center" wrapText="1"/>
    </xf>
    <xf numFmtId="0" fontId="10" fillId="0" borderId="0" xfId="73" applyBorder="1" applyAlignment="1" applyProtection="1">
      <alignment horizontal="left"/>
    </xf>
    <xf numFmtId="0" fontId="10" fillId="0" borderId="0" xfId="73" applyFont="1" applyAlignment="1" applyProtection="1">
      <alignment horizontal="left"/>
    </xf>
    <xf numFmtId="0" fontId="15" fillId="0" borderId="0" xfId="0" applyFont="1" applyAlignment="1">
      <alignment horizontal="center" vertical="center" shrinkToFit="1"/>
    </xf>
    <xf numFmtId="3" fontId="2" fillId="0" borderId="0" xfId="0" applyNumberFormat="1" applyFont="1"/>
    <xf numFmtId="168" fontId="33" fillId="0" borderId="27" xfId="85" applyNumberFormat="1" applyFont="1" applyBorder="1" applyAlignment="1">
      <alignment vertical="center"/>
    </xf>
    <xf numFmtId="168" fontId="33" fillId="0" borderId="35" xfId="85" applyNumberFormat="1" applyFont="1" applyBorder="1"/>
    <xf numFmtId="168" fontId="33" fillId="0" borderId="36" xfId="85" applyNumberFormat="1" applyFont="1" applyBorder="1"/>
    <xf numFmtId="0" fontId="2" fillId="24" borderId="28" xfId="84" applyFont="1" applyFill="1" applyBorder="1" applyAlignment="1">
      <alignment horizontal="right" wrapText="1" indent="2"/>
    </xf>
    <xf numFmtId="3" fontId="2" fillId="0" borderId="28" xfId="84" applyNumberFormat="1" applyFont="1" applyBorder="1" applyAlignment="1"/>
    <xf numFmtId="166" fontId="2" fillId="0" borderId="28" xfId="93" applyNumberFormat="1" applyFont="1" applyBorder="1" applyAlignment="1"/>
    <xf numFmtId="1" fontId="2" fillId="0" borderId="28" xfId="93" applyNumberFormat="1" applyFont="1" applyBorder="1" applyAlignment="1"/>
    <xf numFmtId="0" fontId="2" fillId="0" borderId="0" xfId="84" applyNumberFormat="1" applyFont="1"/>
    <xf numFmtId="0" fontId="2" fillId="0" borderId="0" xfId="84" applyFont="1"/>
    <xf numFmtId="3" fontId="2" fillId="0" borderId="29" xfId="84" applyNumberFormat="1" applyFont="1" applyBorder="1" applyAlignment="1"/>
    <xf numFmtId="166" fontId="2" fillId="0" borderId="29" xfId="93" applyNumberFormat="1" applyFont="1" applyBorder="1" applyAlignment="1"/>
    <xf numFmtId="1" fontId="2" fillId="0" borderId="29" xfId="93" applyNumberFormat="1" applyFont="1" applyBorder="1" applyAlignment="1"/>
    <xf numFmtId="3" fontId="2" fillId="0" borderId="30" xfId="84" applyNumberFormat="1" applyFont="1" applyBorder="1" applyAlignment="1"/>
    <xf numFmtId="166" fontId="2" fillId="0" borderId="30" xfId="93" applyNumberFormat="1" applyFont="1" applyBorder="1" applyAlignment="1"/>
    <xf numFmtId="1" fontId="2" fillId="0" borderId="30" xfId="93" applyNumberFormat="1" applyFont="1" applyBorder="1" applyAlignment="1"/>
    <xf numFmtId="3" fontId="2" fillId="0" borderId="27" xfId="84" applyNumberFormat="1" applyFont="1" applyBorder="1" applyAlignment="1">
      <alignment vertical="center"/>
    </xf>
    <xf numFmtId="166" fontId="2" fillId="0" borderId="27" xfId="84" applyNumberFormat="1" applyFont="1" applyBorder="1" applyAlignment="1">
      <alignment vertical="center"/>
    </xf>
    <xf numFmtId="9" fontId="2" fillId="0" borderId="27" xfId="84" applyNumberFormat="1" applyFont="1" applyBorder="1" applyAlignment="1">
      <alignment vertical="center"/>
    </xf>
    <xf numFmtId="0" fontId="2" fillId="24" borderId="28" xfId="84" applyFont="1" applyFill="1" applyBorder="1" applyAlignment="1">
      <alignment horizontal="left" indent="1"/>
    </xf>
    <xf numFmtId="0" fontId="2" fillId="24" borderId="29" xfId="84" applyFont="1" applyFill="1" applyBorder="1" applyAlignment="1">
      <alignment horizontal="left" indent="1"/>
    </xf>
    <xf numFmtId="0" fontId="2" fillId="24" borderId="30" xfId="84" applyFont="1" applyFill="1" applyBorder="1" applyAlignment="1">
      <alignment horizontal="left" indent="1"/>
    </xf>
    <xf numFmtId="0" fontId="2" fillId="24" borderId="27" xfId="0" applyFont="1" applyFill="1" applyBorder="1" applyAlignment="1">
      <alignment horizontal="center" vertical="center" wrapText="1"/>
    </xf>
    <xf numFmtId="0" fontId="2" fillId="24" borderId="27" xfId="0" applyFont="1" applyFill="1" applyBorder="1" applyAlignment="1">
      <alignment horizontal="center"/>
    </xf>
    <xf numFmtId="0" fontId="2" fillId="24" borderId="27" xfId="0" applyFont="1" applyFill="1" applyBorder="1" applyAlignment="1" applyProtection="1">
      <alignment horizontal="center" vertical="center"/>
      <protection locked="0"/>
    </xf>
    <xf numFmtId="166" fontId="2" fillId="0" borderId="27" xfId="92" applyNumberFormat="1" applyFont="1" applyBorder="1"/>
    <xf numFmtId="0" fontId="6" fillId="0" borderId="29" xfId="0" applyFont="1" applyBorder="1" applyProtection="1">
      <protection locked="0"/>
    </xf>
    <xf numFmtId="0" fontId="6" fillId="0" borderId="27" xfId="0" applyFont="1" applyBorder="1" applyProtection="1">
      <protection locked="0"/>
    </xf>
    <xf numFmtId="0" fontId="6" fillId="24" borderId="29" xfId="0" applyFont="1" applyFill="1" applyBorder="1" applyProtection="1">
      <protection locked="0"/>
    </xf>
    <xf numFmtId="0" fontId="6" fillId="24" borderId="27" xfId="0" applyFont="1" applyFill="1" applyBorder="1" applyProtection="1">
      <protection locked="0"/>
    </xf>
    <xf numFmtId="0" fontId="6" fillId="24" borderId="0" xfId="0" applyFont="1" applyFill="1" applyBorder="1" applyProtection="1">
      <protection locked="0"/>
    </xf>
    <xf numFmtId="0" fontId="6" fillId="24" borderId="14" xfId="0" applyFont="1" applyFill="1" applyBorder="1" applyProtection="1">
      <protection locked="0"/>
    </xf>
    <xf numFmtId="3" fontId="6" fillId="0" borderId="29" xfId="0" applyNumberFormat="1" applyFont="1" applyBorder="1" applyProtection="1">
      <protection locked="0"/>
    </xf>
    <xf numFmtId="3" fontId="6" fillId="0" borderId="27" xfId="0" applyNumberFormat="1" applyFont="1" applyBorder="1" applyProtection="1">
      <protection locked="0"/>
    </xf>
    <xf numFmtId="3" fontId="6" fillId="0" borderId="14" xfId="0" applyNumberFormat="1" applyFont="1" applyBorder="1" applyProtection="1">
      <protection locked="0"/>
    </xf>
    <xf numFmtId="168" fontId="2" fillId="0" borderId="0" xfId="0" applyNumberFormat="1" applyFont="1" applyFill="1" applyBorder="1"/>
    <xf numFmtId="168" fontId="2" fillId="0" borderId="14" xfId="0" applyNumberFormat="1" applyFont="1" applyFill="1" applyBorder="1"/>
    <xf numFmtId="168" fontId="2" fillId="0" borderId="29" xfId="0" applyNumberFormat="1" applyFont="1" applyFill="1" applyBorder="1"/>
    <xf numFmtId="168" fontId="2" fillId="0" borderId="27" xfId="0" applyNumberFormat="1" applyFont="1" applyFill="1" applyBorder="1"/>
    <xf numFmtId="0" fontId="0" fillId="24" borderId="28" xfId="0" applyFill="1" applyBorder="1"/>
    <xf numFmtId="0" fontId="0" fillId="24" borderId="30" xfId="0" applyFill="1" applyBorder="1"/>
    <xf numFmtId="0" fontId="2" fillId="24" borderId="30" xfId="0" applyFont="1" applyFill="1" applyBorder="1" applyAlignment="1">
      <alignment horizontal="center"/>
    </xf>
    <xf numFmtId="0" fontId="2" fillId="24" borderId="40" xfId="0" applyFont="1" applyFill="1" applyBorder="1" applyAlignment="1">
      <alignment horizontal="center"/>
    </xf>
    <xf numFmtId="0" fontId="0" fillId="24" borderId="29" xfId="0" applyFill="1" applyBorder="1"/>
    <xf numFmtId="0" fontId="0" fillId="24" borderId="27" xfId="0" applyFill="1" applyBorder="1"/>
    <xf numFmtId="0" fontId="2" fillId="24" borderId="27" xfId="0" applyFont="1" applyFill="1" applyBorder="1"/>
    <xf numFmtId="3" fontId="34" fillId="0" borderId="29" xfId="80" applyNumberFormat="1" applyBorder="1"/>
    <xf numFmtId="3" fontId="2" fillId="0" borderId="29" xfId="80" applyNumberFormat="1" applyFont="1" applyBorder="1"/>
    <xf numFmtId="3" fontId="0" fillId="0" borderId="27" xfId="0" applyNumberFormat="1" applyBorder="1"/>
    <xf numFmtId="0" fontId="2" fillId="0" borderId="0" xfId="80" applyFont="1" applyAlignment="1">
      <alignment wrapText="1"/>
    </xf>
    <xf numFmtId="3" fontId="2" fillId="0" borderId="0" xfId="0" applyNumberFormat="1" applyFont="1" applyBorder="1"/>
    <xf numFmtId="3" fontId="2" fillId="0" borderId="14" xfId="0" applyNumberFormat="1" applyFont="1" applyBorder="1"/>
    <xf numFmtId="0" fontId="2" fillId="0" borderId="0" xfId="0" applyFont="1" applyBorder="1" applyAlignment="1">
      <alignment vertical="center" wrapText="1"/>
    </xf>
    <xf numFmtId="0" fontId="2" fillId="24" borderId="39" xfId="0" applyFont="1" applyFill="1" applyBorder="1" applyAlignment="1">
      <alignment horizontal="center"/>
    </xf>
    <xf numFmtId="0" fontId="2" fillId="0" borderId="0" xfId="0" applyFont="1" applyFill="1" applyAlignment="1">
      <alignment wrapText="1"/>
    </xf>
    <xf numFmtId="0" fontId="2" fillId="24" borderId="30" xfId="0" applyFont="1" applyFill="1" applyBorder="1" applyAlignment="1">
      <alignment horizontal="center"/>
    </xf>
    <xf numFmtId="0" fontId="2" fillId="24" borderId="40" xfId="80" applyFont="1" applyFill="1" applyBorder="1" applyAlignment="1">
      <alignment horizontal="center" wrapText="1"/>
    </xf>
    <xf numFmtId="0" fontId="2" fillId="24" borderId="27" xfId="80" applyFont="1" applyFill="1" applyBorder="1" applyAlignment="1">
      <alignment horizontal="center" wrapText="1"/>
    </xf>
    <xf numFmtId="0" fontId="2" fillId="0" borderId="0" xfId="80" applyFont="1" applyFill="1" applyBorder="1" applyAlignment="1">
      <alignment vertical="center" wrapText="1"/>
    </xf>
    <xf numFmtId="0" fontId="2" fillId="24" borderId="40" xfId="80" applyFont="1" applyFill="1" applyBorder="1" applyAlignment="1">
      <alignment horizontal="center" vertical="center" wrapText="1"/>
    </xf>
    <xf numFmtId="0" fontId="6" fillId="24" borderId="40" xfId="0" applyFont="1" applyFill="1" applyBorder="1" applyAlignment="1" applyProtection="1">
      <alignment horizontal="center"/>
      <protection locked="0"/>
    </xf>
    <xf numFmtId="0" fontId="6" fillId="24" borderId="27" xfId="0" applyFont="1" applyFill="1" applyBorder="1" applyAlignment="1" applyProtection="1">
      <alignment horizontal="center"/>
      <protection locked="0"/>
    </xf>
    <xf numFmtId="49" fontId="2" fillId="24" borderId="32" xfId="0" applyNumberFormat="1" applyFont="1" applyFill="1" applyBorder="1" applyAlignment="1">
      <alignment horizontal="left" indent="1"/>
    </xf>
    <xf numFmtId="0" fontId="2" fillId="24" borderId="32" xfId="0" applyFont="1" applyFill="1" applyBorder="1" applyAlignment="1">
      <alignment horizontal="left" indent="1"/>
    </xf>
    <xf numFmtId="0" fontId="0" fillId="0" borderId="0" xfId="0" applyFill="1" applyAlignment="1">
      <alignment vertical="center" wrapText="1"/>
    </xf>
    <xf numFmtId="0" fontId="2" fillId="24" borderId="35" xfId="0" applyFont="1" applyFill="1" applyBorder="1" applyProtection="1">
      <protection locked="0"/>
    </xf>
    <xf numFmtId="0" fontId="2" fillId="24" borderId="34" xfId="0" applyFont="1" applyFill="1" applyBorder="1" applyProtection="1">
      <protection locked="0"/>
    </xf>
    <xf numFmtId="0" fontId="2" fillId="24" borderId="36" xfId="0" applyFont="1" applyFill="1" applyBorder="1" applyProtection="1">
      <protection locked="0"/>
    </xf>
    <xf numFmtId="0" fontId="2" fillId="24" borderId="33" xfId="0" applyFont="1" applyFill="1" applyBorder="1" applyAlignment="1">
      <alignment horizontal="left" vertical="center"/>
    </xf>
    <xf numFmtId="0" fontId="33" fillId="24" borderId="36" xfId="85" applyFont="1" applyFill="1" applyBorder="1" applyAlignment="1">
      <alignment horizontal="center" vertical="center" wrapText="1"/>
    </xf>
    <xf numFmtId="0" fontId="2" fillId="24" borderId="39" xfId="0" applyFont="1" applyFill="1" applyBorder="1" applyAlignment="1">
      <alignment vertical="center"/>
    </xf>
    <xf numFmtId="168" fontId="33" fillId="0" borderId="38" xfId="85" applyNumberFormat="1" applyFont="1" applyBorder="1"/>
    <xf numFmtId="0" fontId="2" fillId="24" borderId="39" xfId="0" applyFont="1" applyFill="1" applyBorder="1" applyAlignment="1" applyProtection="1">
      <alignment vertical="center"/>
      <protection locked="0"/>
    </xf>
    <xf numFmtId="168" fontId="33" fillId="0" borderId="38" xfId="85" applyNumberFormat="1" applyFont="1" applyBorder="1" applyAlignment="1">
      <alignment vertical="center"/>
    </xf>
    <xf numFmtId="0" fontId="2" fillId="24" borderId="27" xfId="84" applyFont="1" applyFill="1" applyBorder="1" applyAlignment="1">
      <alignment horizontal="center" vertical="center" wrapText="1"/>
    </xf>
    <xf numFmtId="49" fontId="2" fillId="24" borderId="39" xfId="0" applyNumberFormat="1" applyFont="1" applyFill="1" applyBorder="1" applyAlignment="1">
      <alignment horizontal="left" indent="1"/>
    </xf>
    <xf numFmtId="3" fontId="2" fillId="0" borderId="39" xfId="0" applyNumberFormat="1" applyFont="1" applyBorder="1"/>
    <xf numFmtId="3" fontId="13" fillId="0" borderId="27" xfId="86" applyNumberFormat="1" applyFont="1" applyFill="1" applyBorder="1" applyAlignment="1">
      <alignment vertical="center"/>
    </xf>
    <xf numFmtId="166" fontId="2" fillId="0" borderId="38" xfId="92" applyNumberFormat="1" applyFont="1" applyBorder="1"/>
    <xf numFmtId="0" fontId="2" fillId="24" borderId="36" xfId="80" applyFont="1" applyFill="1" applyBorder="1" applyAlignment="1">
      <alignment horizontal="center" vertical="center" wrapText="1"/>
    </xf>
    <xf numFmtId="0" fontId="2" fillId="24" borderId="28" xfId="0" applyFont="1" applyFill="1" applyBorder="1"/>
    <xf numFmtId="0" fontId="2" fillId="24" borderId="30" xfId="0" applyFont="1" applyFill="1" applyBorder="1"/>
    <xf numFmtId="3" fontId="34" fillId="0" borderId="28" xfId="80" applyNumberFormat="1" applyBorder="1"/>
    <xf numFmtId="3" fontId="2" fillId="0" borderId="28" xfId="80" applyNumberFormat="1" applyFont="1" applyBorder="1"/>
    <xf numFmtId="3" fontId="34" fillId="0" borderId="30" xfId="80" applyNumberFormat="1" applyBorder="1"/>
    <xf numFmtId="3" fontId="2" fillId="0" borderId="30" xfId="80" applyNumberFormat="1" applyFont="1" applyBorder="1"/>
    <xf numFmtId="0" fontId="2" fillId="24" borderId="31" xfId="0" applyFont="1" applyFill="1" applyBorder="1"/>
    <xf numFmtId="0" fontId="2" fillId="24" borderId="33" xfId="0" applyFont="1" applyFill="1" applyBorder="1"/>
    <xf numFmtId="0" fontId="2" fillId="24" borderId="30" xfId="0" applyFont="1" applyFill="1" applyBorder="1" applyAlignment="1">
      <alignment horizontal="center" vertical="center"/>
    </xf>
    <xf numFmtId="0" fontId="1" fillId="0" borderId="0" xfId="85" applyFont="1" applyBorder="1" applyAlignment="1">
      <alignment horizontal="center" vertical="center"/>
    </xf>
    <xf numFmtId="3" fontId="33" fillId="0" borderId="21" xfId="85" applyNumberFormat="1" applyFont="1" applyBorder="1"/>
    <xf numFmtId="168" fontId="33" fillId="0" borderId="21" xfId="85" applyNumberFormat="1" applyFont="1" applyBorder="1"/>
    <xf numFmtId="0" fontId="1" fillId="0" borderId="40" xfId="85" applyFont="1" applyBorder="1" applyAlignment="1">
      <alignment horizontal="center" vertical="center"/>
    </xf>
    <xf numFmtId="3" fontId="2" fillId="0" borderId="21" xfId="0" applyNumberFormat="1" applyFont="1" applyFill="1" applyBorder="1" applyAlignment="1" applyProtection="1">
      <alignment horizontal="left"/>
      <protection locked="0"/>
    </xf>
    <xf numFmtId="3" fontId="2" fillId="0" borderId="0" xfId="0" applyNumberFormat="1" applyFont="1" applyBorder="1" applyProtection="1">
      <protection locked="0"/>
    </xf>
    <xf numFmtId="3" fontId="2" fillId="0" borderId="0" xfId="0" applyNumberFormat="1" applyFont="1" applyFill="1" applyBorder="1" applyAlignment="1" applyProtection="1">
      <alignment horizontal="left"/>
      <protection locked="0"/>
    </xf>
    <xf numFmtId="0" fontId="15" fillId="0" borderId="40" xfId="0" applyFont="1" applyBorder="1" applyAlignment="1">
      <alignment horizontal="center" vertical="center"/>
    </xf>
    <xf numFmtId="0" fontId="57" fillId="0" borderId="0" xfId="0" applyFont="1" applyFill="1" applyAlignment="1">
      <alignment horizontal="left" vertical="center" indent="4"/>
    </xf>
    <xf numFmtId="0" fontId="0" fillId="0" borderId="0" xfId="0" applyAlignment="1">
      <alignment horizontal="left" vertical="center" indent="4"/>
    </xf>
    <xf numFmtId="0" fontId="15" fillId="0" borderId="40" xfId="0" applyFont="1" applyBorder="1" applyAlignment="1">
      <alignment vertical="center"/>
    </xf>
    <xf numFmtId="0" fontId="2" fillId="24" borderId="40" xfId="0" applyFont="1" applyFill="1" applyBorder="1" applyAlignment="1">
      <alignment horizontal="center" vertical="center"/>
    </xf>
    <xf numFmtId="0" fontId="10" fillId="0" borderId="0" xfId="73" applyFont="1" applyAlignment="1" applyProtection="1">
      <alignment horizontal="left" vertical="center" indent="4"/>
    </xf>
    <xf numFmtId="0" fontId="60" fillId="0" borderId="0" xfId="0" applyFont="1" applyAlignment="1">
      <alignment horizontal="justify" vertical="center" wrapText="1"/>
    </xf>
    <xf numFmtId="0" fontId="2" fillId="0" borderId="0" xfId="0" applyFont="1" applyAlignment="1">
      <alignment horizontal="justify" vertical="center"/>
    </xf>
    <xf numFmtId="0" fontId="2" fillId="0" borderId="0" xfId="0" applyFont="1" applyAlignment="1">
      <alignment horizontal="center" vertical="center"/>
    </xf>
    <xf numFmtId="0" fontId="2" fillId="0" borderId="0" xfId="0" applyFont="1" applyAlignment="1">
      <alignment horizontal="justify" vertical="center" wrapText="1"/>
    </xf>
    <xf numFmtId="0" fontId="10" fillId="0" borderId="0" xfId="73" applyAlignment="1" applyProtection="1">
      <alignment horizontal="center" vertical="center"/>
    </xf>
    <xf numFmtId="0" fontId="10" fillId="0" borderId="0" xfId="73" applyAlignment="1" applyProtection="1">
      <alignment horizontal="right"/>
    </xf>
    <xf numFmtId="0" fontId="9" fillId="0" borderId="0" xfId="0" applyFont="1" applyAlignment="1">
      <alignment horizontal="center"/>
    </xf>
    <xf numFmtId="0" fontId="56" fillId="0" borderId="0" xfId="0" applyFont="1" applyAlignment="1">
      <alignment horizontal="center"/>
    </xf>
    <xf numFmtId="0" fontId="3" fillId="0" borderId="0" xfId="0" applyFont="1" applyAlignment="1">
      <alignment horizontal="center"/>
    </xf>
    <xf numFmtId="0" fontId="58" fillId="24" borderId="0" xfId="0" applyFont="1" applyFill="1" applyAlignment="1">
      <alignment horizontal="center" vertical="center"/>
    </xf>
    <xf numFmtId="0" fontId="2" fillId="24" borderId="31" xfId="0" applyFont="1" applyFill="1" applyBorder="1" applyAlignment="1">
      <alignment horizontal="center" vertical="center"/>
    </xf>
    <xf numFmtId="0" fontId="2" fillId="24" borderId="33" xfId="0" applyFont="1" applyFill="1" applyBorder="1" applyAlignment="1">
      <alignment horizontal="center" vertical="center"/>
    </xf>
    <xf numFmtId="0" fontId="2" fillId="24" borderId="27" xfId="0" applyFont="1" applyFill="1" applyBorder="1" applyAlignment="1">
      <alignment horizontal="center" vertical="center" wrapText="1"/>
    </xf>
    <xf numFmtId="0" fontId="2" fillId="24" borderId="39" xfId="0" applyFont="1" applyFill="1" applyBorder="1" applyAlignment="1">
      <alignment horizontal="center" vertical="center" wrapText="1"/>
    </xf>
    <xf numFmtId="0" fontId="2" fillId="24" borderId="38"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24" borderId="28" xfId="0" applyFont="1" applyFill="1" applyBorder="1" applyAlignment="1" applyProtection="1">
      <alignment horizontal="center" vertical="center"/>
      <protection locked="0"/>
    </xf>
    <xf numFmtId="0" fontId="2" fillId="24" borderId="29" xfId="0" applyFont="1" applyFill="1" applyBorder="1" applyAlignment="1" applyProtection="1">
      <alignment horizontal="center" vertical="center"/>
      <protection locked="0"/>
    </xf>
    <xf numFmtId="0" fontId="2" fillId="24" borderId="30" xfId="0" applyFont="1" applyFill="1" applyBorder="1" applyAlignment="1" applyProtection="1">
      <alignment horizontal="center" vertical="center"/>
      <protection locked="0"/>
    </xf>
    <xf numFmtId="0" fontId="6" fillId="24" borderId="31" xfId="0" applyFont="1" applyFill="1" applyBorder="1" applyAlignment="1" applyProtection="1">
      <alignment horizontal="center" vertical="center"/>
      <protection locked="0"/>
    </xf>
    <xf numFmtId="0" fontId="6" fillId="24" borderId="34" xfId="0" applyFont="1" applyFill="1" applyBorder="1" applyAlignment="1" applyProtection="1">
      <alignment horizontal="center" vertical="center"/>
      <protection locked="0"/>
    </xf>
    <xf numFmtId="0" fontId="6" fillId="24" borderId="28" xfId="0" applyFont="1" applyFill="1" applyBorder="1" applyAlignment="1" applyProtection="1">
      <alignment horizontal="center" vertical="center" wrapText="1"/>
      <protection locked="0"/>
    </xf>
    <xf numFmtId="0" fontId="6" fillId="24" borderId="29" xfId="0" applyFont="1" applyFill="1" applyBorder="1" applyAlignment="1" applyProtection="1">
      <alignment horizontal="center" vertical="center" wrapText="1"/>
      <protection locked="0"/>
    </xf>
    <xf numFmtId="0" fontId="6" fillId="24" borderId="30" xfId="0" applyFont="1" applyFill="1" applyBorder="1" applyAlignment="1" applyProtection="1">
      <alignment horizontal="center" vertical="center" wrapText="1"/>
      <protection locked="0"/>
    </xf>
    <xf numFmtId="0" fontId="6" fillId="24" borderId="21" xfId="0" applyFont="1" applyFill="1" applyBorder="1" applyAlignment="1" applyProtection="1">
      <alignment horizontal="center" vertical="center"/>
      <protection locked="0"/>
    </xf>
    <xf numFmtId="0" fontId="6" fillId="24" borderId="0" xfId="0" applyFont="1" applyFill="1" applyBorder="1" applyAlignment="1" applyProtection="1">
      <alignment horizontal="center" vertical="center"/>
      <protection locked="0"/>
    </xf>
    <xf numFmtId="0" fontId="6" fillId="24" borderId="40" xfId="0" applyFont="1" applyFill="1" applyBorder="1" applyAlignment="1" applyProtection="1">
      <alignment horizontal="center" vertical="center"/>
      <protection locked="0"/>
    </xf>
    <xf numFmtId="0" fontId="6" fillId="24" borderId="33" xfId="0" applyFont="1" applyFill="1" applyBorder="1" applyAlignment="1" applyProtection="1">
      <alignment horizontal="center" vertical="center"/>
      <protection locked="0"/>
    </xf>
    <xf numFmtId="0" fontId="6" fillId="24" borderId="36" xfId="0" applyFont="1" applyFill="1" applyBorder="1" applyAlignment="1" applyProtection="1">
      <alignment horizontal="center" vertical="center"/>
      <protection locked="0"/>
    </xf>
    <xf numFmtId="0" fontId="6" fillId="24" borderId="28" xfId="0" applyFont="1" applyFill="1" applyBorder="1" applyAlignment="1" applyProtection="1">
      <alignment horizontal="center" vertical="center"/>
      <protection locked="0"/>
    </xf>
    <xf numFmtId="0" fontId="6" fillId="24" borderId="29" xfId="0" applyFont="1" applyFill="1" applyBorder="1" applyAlignment="1" applyProtection="1">
      <alignment horizontal="center" vertical="center"/>
      <protection locked="0"/>
    </xf>
    <xf numFmtId="0" fontId="6" fillId="24" borderId="30" xfId="0" applyFont="1" applyFill="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2" fillId="24" borderId="27" xfId="0" applyFont="1" applyFill="1" applyBorder="1" applyAlignment="1" applyProtection="1">
      <alignment horizontal="center"/>
      <protection locked="0"/>
    </xf>
    <xf numFmtId="0" fontId="2" fillId="24" borderId="27" xfId="0" applyFont="1" applyFill="1" applyBorder="1" applyAlignment="1" applyProtection="1">
      <alignment horizontal="center" vertical="center" wrapText="1"/>
      <protection locked="0"/>
    </xf>
    <xf numFmtId="0" fontId="2" fillId="24" borderId="27" xfId="0" applyFont="1" applyFill="1" applyBorder="1" applyAlignment="1" applyProtection="1">
      <alignment horizontal="center" vertical="center"/>
      <protection locked="0"/>
    </xf>
    <xf numFmtId="0" fontId="2" fillId="0" borderId="0" xfId="0" applyFont="1" applyAlignment="1">
      <alignment horizontal="center" vertical="center" shrinkToFit="1"/>
    </xf>
    <xf numFmtId="0" fontId="2" fillId="24" borderId="27" xfId="0" applyFont="1" applyFill="1" applyBorder="1" applyAlignment="1">
      <alignment horizontal="center" vertical="center"/>
    </xf>
    <xf numFmtId="0" fontId="2" fillId="24" borderId="28" xfId="0" applyFont="1" applyFill="1" applyBorder="1" applyAlignment="1">
      <alignment horizontal="center" vertical="center"/>
    </xf>
    <xf numFmtId="0" fontId="2" fillId="24" borderId="30" xfId="0" applyFont="1" applyFill="1" applyBorder="1" applyAlignment="1">
      <alignment horizontal="center" vertical="center"/>
    </xf>
    <xf numFmtId="0" fontId="2" fillId="0" borderId="0" xfId="0" applyFont="1" applyAlignment="1">
      <alignment horizontal="center" vertical="center" wrapText="1"/>
    </xf>
    <xf numFmtId="0" fontId="2" fillId="24" borderId="32" xfId="0" applyFont="1" applyFill="1" applyBorder="1" applyAlignment="1">
      <alignment horizontal="center" vertical="center"/>
    </xf>
    <xf numFmtId="0" fontId="33" fillId="24" borderId="28" xfId="85" applyFont="1" applyFill="1" applyBorder="1" applyAlignment="1">
      <alignment horizontal="center" vertical="center" wrapText="1"/>
    </xf>
    <xf numFmtId="0" fontId="33" fillId="24" borderId="29" xfId="85" applyFont="1" applyFill="1" applyBorder="1" applyAlignment="1">
      <alignment horizontal="center" vertical="center" wrapText="1"/>
    </xf>
    <xf numFmtId="0" fontId="33" fillId="24" borderId="30" xfId="85" applyFont="1" applyFill="1" applyBorder="1" applyAlignment="1">
      <alignment horizontal="center" vertical="center" wrapText="1"/>
    </xf>
    <xf numFmtId="0" fontId="33" fillId="24" borderId="31" xfId="85" applyFont="1" applyFill="1" applyBorder="1" applyAlignment="1">
      <alignment horizontal="center" vertical="center"/>
    </xf>
    <xf numFmtId="0" fontId="33" fillId="24" borderId="34" xfId="85" applyFont="1" applyFill="1" applyBorder="1" applyAlignment="1">
      <alignment horizontal="center" vertical="center"/>
    </xf>
    <xf numFmtId="0" fontId="33" fillId="24" borderId="33" xfId="85" applyFont="1" applyFill="1" applyBorder="1" applyAlignment="1">
      <alignment horizontal="center" vertical="center"/>
    </xf>
    <xf numFmtId="0" fontId="33" fillId="24" borderId="36" xfId="85" applyFont="1" applyFill="1" applyBorder="1" applyAlignment="1">
      <alignment horizontal="center" vertical="center"/>
    </xf>
    <xf numFmtId="0" fontId="2" fillId="0" borderId="0" xfId="84" applyFont="1" applyAlignment="1">
      <alignment horizontal="center" vertical="center" wrapText="1"/>
    </xf>
    <xf numFmtId="0" fontId="2" fillId="24" borderId="27" xfId="84" applyFont="1" applyFill="1" applyBorder="1" applyAlignment="1">
      <alignment horizontal="center" vertical="center" wrapText="1"/>
    </xf>
    <xf numFmtId="0" fontId="2" fillId="24" borderId="27" xfId="84" applyFont="1" applyFill="1" applyBorder="1" applyAlignment="1">
      <alignment horizontal="center" vertical="center"/>
    </xf>
    <xf numFmtId="0" fontId="2" fillId="24" borderId="27" xfId="84" applyFont="1" applyFill="1" applyBorder="1" applyAlignment="1">
      <alignment horizontal="center"/>
    </xf>
    <xf numFmtId="0" fontId="2" fillId="24" borderId="28" xfId="0" applyFont="1" applyFill="1" applyBorder="1" applyAlignment="1">
      <alignment horizontal="center" vertical="center" wrapText="1"/>
    </xf>
    <xf numFmtId="0" fontId="2" fillId="24" borderId="30" xfId="0" applyFont="1" applyFill="1" applyBorder="1" applyAlignment="1">
      <alignment horizontal="center" vertical="center" wrapText="1"/>
    </xf>
    <xf numFmtId="0" fontId="2" fillId="24" borderId="39" xfId="0" applyFont="1" applyFill="1" applyBorder="1" applyAlignment="1">
      <alignment horizontal="center" vertical="center"/>
    </xf>
    <xf numFmtId="0" fontId="2" fillId="24" borderId="38" xfId="0" applyFont="1" applyFill="1" applyBorder="1" applyAlignment="1">
      <alignment horizontal="center" vertical="center"/>
    </xf>
    <xf numFmtId="0" fontId="2" fillId="0" borderId="0" xfId="0" applyFont="1" applyBorder="1" applyAlignment="1">
      <alignment horizontal="center" vertical="center" wrapText="1"/>
    </xf>
    <xf numFmtId="0" fontId="2" fillId="0" borderId="0" xfId="85" applyFont="1" applyBorder="1" applyAlignment="1">
      <alignment horizontal="center" vertical="center" wrapText="1"/>
    </xf>
    <xf numFmtId="0" fontId="33" fillId="24" borderId="27" xfId="85" applyFont="1" applyFill="1" applyBorder="1" applyAlignment="1">
      <alignment horizontal="center"/>
    </xf>
    <xf numFmtId="0" fontId="33" fillId="24" borderId="27" xfId="85" applyFont="1" applyFill="1" applyBorder="1" applyAlignment="1">
      <alignment horizontal="center" vertical="center"/>
    </xf>
    <xf numFmtId="0" fontId="2" fillId="24" borderId="29" xfId="0" applyFont="1" applyFill="1" applyBorder="1" applyAlignment="1">
      <alignment horizontal="center" vertical="center"/>
    </xf>
    <xf numFmtId="0" fontId="2" fillId="24" borderId="29" xfId="0" applyFont="1" applyFill="1" applyBorder="1" applyAlignment="1">
      <alignment horizontal="center" vertical="center" wrapText="1"/>
    </xf>
    <xf numFmtId="0" fontId="2" fillId="24" borderId="33" xfId="0" applyFont="1" applyFill="1" applyBorder="1" applyAlignment="1">
      <alignment horizontal="center" vertical="center" wrapText="1"/>
    </xf>
    <xf numFmtId="0" fontId="2" fillId="24" borderId="36" xfId="0" applyFont="1" applyFill="1" applyBorder="1" applyAlignment="1">
      <alignment horizontal="center" vertical="center" wrapText="1"/>
    </xf>
    <xf numFmtId="0" fontId="2" fillId="24" borderId="28" xfId="80" applyFont="1" applyFill="1" applyBorder="1" applyAlignment="1">
      <alignment horizontal="center" vertical="center" wrapText="1"/>
    </xf>
    <xf numFmtId="0" fontId="2" fillId="24" borderId="30" xfId="80" applyFont="1" applyFill="1" applyBorder="1" applyAlignment="1">
      <alignment horizontal="center" vertical="center" wrapText="1"/>
    </xf>
    <xf numFmtId="0" fontId="2" fillId="24" borderId="14" xfId="80" applyFont="1" applyFill="1" applyBorder="1" applyAlignment="1">
      <alignment horizontal="center" wrapText="1"/>
    </xf>
    <xf numFmtId="0" fontId="2" fillId="24" borderId="38" xfId="80" applyFont="1" applyFill="1" applyBorder="1" applyAlignment="1">
      <alignment horizontal="center" wrapText="1"/>
    </xf>
    <xf numFmtId="0" fontId="2" fillId="0" borderId="0" xfId="80" applyFont="1" applyAlignment="1">
      <alignment horizontal="left" wrapText="1"/>
    </xf>
    <xf numFmtId="0" fontId="2" fillId="0" borderId="0" xfId="80" applyFont="1" applyFill="1" applyBorder="1" applyAlignment="1">
      <alignment horizontal="center" vertical="center" wrapText="1"/>
    </xf>
    <xf numFmtId="0" fontId="3" fillId="0" borderId="10" xfId="0" applyFont="1" applyFill="1" applyBorder="1" applyAlignment="1">
      <alignment horizontal="center"/>
    </xf>
    <xf numFmtId="0" fontId="3" fillId="0" borderId="19" xfId="0" applyFont="1" applyFill="1" applyBorder="1" applyAlignment="1">
      <alignment horizontal="center"/>
    </xf>
    <xf numFmtId="0" fontId="9" fillId="0" borderId="0" xfId="0" applyFont="1" applyAlignment="1">
      <alignment horizontal="center" vertical="center" wrapText="1"/>
    </xf>
    <xf numFmtId="0" fontId="2" fillId="24" borderId="31" xfId="0" applyFont="1" applyFill="1" applyBorder="1" applyAlignment="1">
      <alignment horizontal="center" vertical="center" wrapText="1"/>
    </xf>
    <xf numFmtId="0" fontId="2" fillId="24" borderId="32" xfId="0" applyFont="1" applyFill="1" applyBorder="1" applyAlignment="1">
      <alignment horizontal="center" vertical="center" wrapText="1"/>
    </xf>
    <xf numFmtId="0" fontId="2" fillId="24" borderId="31" xfId="0" applyFont="1" applyFill="1" applyBorder="1" applyAlignment="1">
      <alignment horizontal="center" wrapText="1"/>
    </xf>
    <xf numFmtId="0" fontId="2" fillId="24" borderId="34" xfId="0" applyFont="1" applyFill="1" applyBorder="1" applyAlignment="1">
      <alignment horizontal="center" wrapText="1"/>
    </xf>
    <xf numFmtId="0" fontId="2" fillId="24" borderId="34" xfId="85" applyFont="1" applyFill="1" applyBorder="1" applyAlignment="1">
      <alignment horizontal="center" vertical="center" wrapText="1"/>
    </xf>
    <xf numFmtId="0" fontId="2" fillId="24" borderId="35" xfId="85" applyFont="1" applyFill="1" applyBorder="1" applyAlignment="1">
      <alignment horizontal="center" vertical="center" wrapText="1"/>
    </xf>
    <xf numFmtId="0" fontId="2" fillId="24" borderId="30" xfId="85" applyFont="1" applyFill="1" applyBorder="1" applyAlignment="1">
      <alignment horizontal="center" vertical="center" wrapText="1"/>
    </xf>
    <xf numFmtId="0" fontId="2" fillId="24" borderId="33" xfId="0" applyFont="1" applyFill="1" applyBorder="1" applyAlignment="1">
      <alignment horizontal="center"/>
    </xf>
    <xf numFmtId="0" fontId="2" fillId="24" borderId="36" xfId="0" applyFont="1" applyFill="1" applyBorder="1" applyAlignment="1">
      <alignment horizontal="center"/>
    </xf>
    <xf numFmtId="0" fontId="2" fillId="24" borderId="21" xfId="0" applyFont="1" applyFill="1" applyBorder="1" applyAlignment="1">
      <alignment horizontal="center" wrapText="1"/>
    </xf>
    <xf numFmtId="0" fontId="2" fillId="24" borderId="28" xfId="85" applyFont="1" applyFill="1" applyBorder="1" applyAlignment="1">
      <alignment horizontal="center" vertical="center" wrapText="1"/>
    </xf>
    <xf numFmtId="0" fontId="2" fillId="24" borderId="29" xfId="85" applyFont="1" applyFill="1" applyBorder="1" applyAlignment="1">
      <alignment horizontal="center" vertical="center" wrapText="1"/>
    </xf>
    <xf numFmtId="0" fontId="2" fillId="24" borderId="0" xfId="0" applyFont="1" applyFill="1" applyBorder="1" applyAlignment="1">
      <alignment horizontal="center"/>
    </xf>
  </cellXfs>
  <cellStyles count="103">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Comma 2" xfId="55" xr:uid="{00000000-0005-0000-0000-000036000000}"/>
    <cellStyle name="Comma 2 2" xfId="56" xr:uid="{00000000-0005-0000-0000-000037000000}"/>
    <cellStyle name="Comma 2 3" xfId="57" xr:uid="{00000000-0005-0000-0000-000038000000}"/>
    <cellStyle name="Comma 3" xfId="58" xr:uid="{00000000-0005-0000-0000-000039000000}"/>
    <cellStyle name="Comma 3 2" xfId="59" xr:uid="{00000000-0005-0000-0000-00003A000000}"/>
    <cellStyle name="Currency 2" xfId="60" xr:uid="{00000000-0005-0000-0000-00003B000000}"/>
    <cellStyle name="Explanatory Text" xfId="61" builtinId="53" customBuiltin="1"/>
    <cellStyle name="Explanatory Text 2" xfId="62" xr:uid="{00000000-0005-0000-0000-00003D000000}"/>
    <cellStyle name="Good" xfId="63" builtinId="26" customBuiltin="1"/>
    <cellStyle name="Good 2" xfId="64" xr:uid="{00000000-0005-0000-0000-00003F000000}"/>
    <cellStyle name="Heading 1" xfId="65" builtinId="16" customBuiltin="1"/>
    <cellStyle name="Heading 1 2" xfId="66" xr:uid="{00000000-0005-0000-0000-000041000000}"/>
    <cellStyle name="Heading 2" xfId="67" builtinId="17" customBuiltin="1"/>
    <cellStyle name="Heading 2 2" xfId="68" xr:uid="{00000000-0005-0000-0000-000043000000}"/>
    <cellStyle name="Heading 3" xfId="69" builtinId="18" customBuiltin="1"/>
    <cellStyle name="Heading 3 2" xfId="70" xr:uid="{00000000-0005-0000-0000-000045000000}"/>
    <cellStyle name="Heading 4" xfId="71" builtinId="19" customBuiltin="1"/>
    <cellStyle name="Heading 4 2" xfId="72" xr:uid="{00000000-0005-0000-0000-000047000000}"/>
    <cellStyle name="Hyperlink" xfId="73" builtinId="8"/>
    <cellStyle name="Input" xfId="74" builtinId="20" customBuiltin="1"/>
    <cellStyle name="Input 2" xfId="75" xr:uid="{00000000-0005-0000-0000-00004A000000}"/>
    <cellStyle name="Linked Cell" xfId="76" builtinId="24" customBuiltin="1"/>
    <cellStyle name="Linked Cell 2" xfId="77" xr:uid="{00000000-0005-0000-0000-00004C000000}"/>
    <cellStyle name="Neutral" xfId="78" builtinId="28" customBuiltin="1"/>
    <cellStyle name="Neutral 2" xfId="79" xr:uid="{00000000-0005-0000-0000-00004E000000}"/>
    <cellStyle name="Normal" xfId="0" builtinId="0"/>
    <cellStyle name="Normal 2" xfId="80" xr:uid="{00000000-0005-0000-0000-000050000000}"/>
    <cellStyle name="Normal 2 2" xfId="81" xr:uid="{00000000-0005-0000-0000-000051000000}"/>
    <cellStyle name="Normal 3" xfId="82" xr:uid="{00000000-0005-0000-0000-000052000000}"/>
    <cellStyle name="Normal 4" xfId="83" xr:uid="{00000000-0005-0000-0000-000053000000}"/>
    <cellStyle name="Normal 5" xfId="84" xr:uid="{00000000-0005-0000-0000-000054000000}"/>
    <cellStyle name="Normal_POB_ForeignSocialIns_2014-2015" xfId="85" xr:uid="{00000000-0005-0000-0000-000055000000}"/>
    <cellStyle name="Normal_TABL1" xfId="86" xr:uid="{00000000-0005-0000-0000-000056000000}"/>
    <cellStyle name="Normal_TABL1 2" xfId="87" xr:uid="{00000000-0005-0000-0000-000057000000}"/>
    <cellStyle name="Note" xfId="88" builtinId="10" customBuiltin="1"/>
    <cellStyle name="Note 2" xfId="89" xr:uid="{00000000-0005-0000-0000-000059000000}"/>
    <cellStyle name="Output" xfId="90" builtinId="21" customBuiltin="1"/>
    <cellStyle name="Output 2" xfId="91" xr:uid="{00000000-0005-0000-0000-00005B000000}"/>
    <cellStyle name="Percent" xfId="92" builtinId="5"/>
    <cellStyle name="Percent 2" xfId="93" xr:uid="{00000000-0005-0000-0000-00005D000000}"/>
    <cellStyle name="Title" xfId="94" builtinId="15" customBuiltin="1"/>
    <cellStyle name="Title 2" xfId="95" xr:uid="{00000000-0005-0000-0000-00005F000000}"/>
    <cellStyle name="Total" xfId="96" builtinId="25" customBuiltin="1"/>
    <cellStyle name="Total 2" xfId="97" xr:uid="{00000000-0005-0000-0000-000061000000}"/>
    <cellStyle name="Warning Text" xfId="98" builtinId="11" customBuiltin="1"/>
    <cellStyle name="Warning Text 2" xfId="99" xr:uid="{00000000-0005-0000-0000-000063000000}"/>
    <cellStyle name="Нормален 2" xfId="100" xr:uid="{00000000-0005-0000-0000-000064000000}"/>
    <cellStyle name="Нормален 2 2" xfId="101" xr:uid="{00000000-0005-0000-0000-000065000000}"/>
    <cellStyle name="Нормален_Лист1" xfId="102" xr:uid="{00000000-0005-0000-0000-00006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bg-BG"/>
              <a:t>Възрастово разпределение на осигурените лица за фонд "Безработица" и регистрираните безработни лица с право на ПОБ през 2025 г.</a:t>
            </a:r>
          </a:p>
        </c:rich>
      </c:tx>
      <c:layout>
        <c:manualLayout>
          <c:xMode val="edge"/>
          <c:yMode val="edge"/>
          <c:x val="0.14486106958149217"/>
          <c:y val="6.5770219444218958E-2"/>
        </c:manualLayout>
      </c:layout>
      <c:overlay val="0"/>
      <c:spPr>
        <a:noFill/>
        <a:ln w="25400">
          <a:noFill/>
        </a:ln>
      </c:spPr>
    </c:title>
    <c:autoTitleDeleted val="0"/>
    <c:plotArea>
      <c:layout>
        <c:manualLayout>
          <c:layoutTarget val="inner"/>
          <c:xMode val="edge"/>
          <c:yMode val="edge"/>
          <c:x val="7.7833842984868756E-2"/>
          <c:y val="0.26335696988152724"/>
          <c:w val="0.87303664921465973"/>
          <c:h val="0.44846796657381616"/>
        </c:manualLayout>
      </c:layout>
      <c:barChart>
        <c:barDir val="col"/>
        <c:grouping val="clustered"/>
        <c:varyColors val="0"/>
        <c:ser>
          <c:idx val="0"/>
          <c:order val="0"/>
          <c:tx>
            <c:v>осигурени лица за фонд "Безработица"</c:v>
          </c:tx>
          <c:spPr>
            <a:ln w="28575" cap="rnd">
              <a:solidFill>
                <a:schemeClr val="accent1"/>
              </a:solidFill>
              <a:round/>
            </a:ln>
            <a:effectLst/>
          </c:spPr>
          <c:invertIfNegative val="0"/>
          <c:cat>
            <c:strRef>
              <c:f>резюме!$A$15:$A$22</c:f>
              <c:strCache>
                <c:ptCount val="8"/>
                <c:pt idx="0">
                  <c:v>до 24 г. вкл.</c:v>
                </c:pt>
                <c:pt idx="1">
                  <c:v>от 25 до 29 г.</c:v>
                </c:pt>
                <c:pt idx="2">
                  <c:v>от 30 до 34 г.</c:v>
                </c:pt>
                <c:pt idx="3">
                  <c:v>от 35 до 39 г.</c:v>
                </c:pt>
                <c:pt idx="4">
                  <c:v>от 40 до 44 г.</c:v>
                </c:pt>
                <c:pt idx="5">
                  <c:v>от 45 до 49 г.</c:v>
                </c:pt>
                <c:pt idx="6">
                  <c:v>от 50 до 54 г.</c:v>
                </c:pt>
                <c:pt idx="7">
                  <c:v>над 54 г.</c:v>
                </c:pt>
              </c:strCache>
            </c:strRef>
          </c:cat>
          <c:val>
            <c:numRef>
              <c:f>резюме!$C$15:$C$22</c:f>
              <c:numCache>
                <c:formatCode>0.0%</c:formatCode>
                <c:ptCount val="8"/>
                <c:pt idx="0">
                  <c:v>7.1406043586644083E-2</c:v>
                </c:pt>
                <c:pt idx="1">
                  <c:v>5.1931940156003838E-2</c:v>
                </c:pt>
                <c:pt idx="2">
                  <c:v>8.008431345479769E-2</c:v>
                </c:pt>
                <c:pt idx="3">
                  <c:v>0.11068797250010569</c:v>
                </c:pt>
                <c:pt idx="4">
                  <c:v>0.11845112561978957</c:v>
                </c:pt>
                <c:pt idx="5">
                  <c:v>0.13098815024825256</c:v>
                </c:pt>
                <c:pt idx="6">
                  <c:v>0.13157440860673661</c:v>
                </c:pt>
                <c:pt idx="7">
                  <c:v>0.28682138350238301</c:v>
                </c:pt>
              </c:numCache>
            </c:numRef>
          </c:val>
          <c:extLst>
            <c:ext xmlns:c16="http://schemas.microsoft.com/office/drawing/2014/chart" uri="{C3380CC4-5D6E-409C-BE32-E72D297353CC}">
              <c16:uniqueId val="{00000000-231D-4F95-9540-1E14BC7AD5D0}"/>
            </c:ext>
          </c:extLst>
        </c:ser>
        <c:ser>
          <c:idx val="1"/>
          <c:order val="1"/>
          <c:tx>
            <c:v>регистрирани безработни лица с право на ПОБ</c:v>
          </c:tx>
          <c:spPr>
            <a:ln w="28575" cap="rnd">
              <a:solidFill>
                <a:schemeClr val="accent2"/>
              </a:solidFill>
              <a:round/>
            </a:ln>
            <a:effectLst/>
          </c:spPr>
          <c:invertIfNegative val="0"/>
          <c:cat>
            <c:strRef>
              <c:f>резюме!$A$15:$A$22</c:f>
              <c:strCache>
                <c:ptCount val="8"/>
                <c:pt idx="0">
                  <c:v>до 24 г. вкл.</c:v>
                </c:pt>
                <c:pt idx="1">
                  <c:v>от 25 до 29 г.</c:v>
                </c:pt>
                <c:pt idx="2">
                  <c:v>от 30 до 34 г.</c:v>
                </c:pt>
                <c:pt idx="3">
                  <c:v>от 35 до 39 г.</c:v>
                </c:pt>
                <c:pt idx="4">
                  <c:v>от 40 до 44 г.</c:v>
                </c:pt>
                <c:pt idx="5">
                  <c:v>от 45 до 49 г.</c:v>
                </c:pt>
                <c:pt idx="6">
                  <c:v>от 50 до 54 г.</c:v>
                </c:pt>
                <c:pt idx="7">
                  <c:v>над 54 г.</c:v>
                </c:pt>
              </c:strCache>
            </c:strRef>
          </c:cat>
          <c:val>
            <c:numRef>
              <c:f>резюме!$G$15:$G$22</c:f>
              <c:numCache>
                <c:formatCode>0.0%</c:formatCode>
                <c:ptCount val="8"/>
                <c:pt idx="0">
                  <c:v>4.0686378553119233E-2</c:v>
                </c:pt>
                <c:pt idx="1">
                  <c:v>4.8980391516596188E-2</c:v>
                </c:pt>
                <c:pt idx="2">
                  <c:v>8.4180966219856657E-2</c:v>
                </c:pt>
                <c:pt idx="3">
                  <c:v>0.12356120099919998</c:v>
                </c:pt>
                <c:pt idx="4">
                  <c:v>0.13415729236395696</c:v>
                </c:pt>
                <c:pt idx="5">
                  <c:v>0.14330029878038825</c:v>
                </c:pt>
                <c:pt idx="6">
                  <c:v>0.14725138369606033</c:v>
                </c:pt>
                <c:pt idx="7">
                  <c:v>0.27411059772404445</c:v>
                </c:pt>
              </c:numCache>
            </c:numRef>
          </c:val>
          <c:extLst>
            <c:ext xmlns:c16="http://schemas.microsoft.com/office/drawing/2014/chart" uri="{C3380CC4-5D6E-409C-BE32-E72D297353CC}">
              <c16:uniqueId val="{00000001-231D-4F95-9540-1E14BC7AD5D0}"/>
            </c:ext>
          </c:extLst>
        </c:ser>
        <c:dLbls>
          <c:showLegendKey val="0"/>
          <c:showVal val="0"/>
          <c:showCatName val="0"/>
          <c:showSerName val="0"/>
          <c:showPercent val="0"/>
          <c:showBubbleSize val="0"/>
        </c:dLbls>
        <c:gapWidth val="150"/>
        <c:axId val="603412336"/>
        <c:axId val="1"/>
      </c:barChart>
      <c:catAx>
        <c:axId val="603412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bg-BG"/>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 sourceLinked="0"/>
        <c:majorTickMark val="none"/>
        <c:minorTickMark val="none"/>
        <c:tickLblPos val="nextTo"/>
        <c:spPr>
          <a:ln w="6350">
            <a:noFill/>
          </a:ln>
        </c:spPr>
        <c:txPr>
          <a:bodyPr rot="0" vert="horz"/>
          <a:lstStyle/>
          <a:p>
            <a:pPr>
              <a:defRPr sz="900" b="0" i="0" u="none" strike="noStrike" baseline="0">
                <a:solidFill>
                  <a:srgbClr val="000000"/>
                </a:solidFill>
                <a:latin typeface="Arial"/>
                <a:ea typeface="Arial"/>
                <a:cs typeface="Arial"/>
              </a:defRPr>
            </a:pPr>
            <a:endParaRPr lang="bg-BG"/>
          </a:p>
        </c:txPr>
        <c:crossAx val="603412336"/>
        <c:crosses val="autoZero"/>
        <c:crossBetween val="between"/>
      </c:valAx>
      <c:spPr>
        <a:noFill/>
        <a:ln w="25400">
          <a:noFill/>
        </a:ln>
      </c:spPr>
    </c:plotArea>
    <c:legend>
      <c:legendPos val="b"/>
      <c:overlay val="0"/>
      <c:spPr>
        <a:noFill/>
        <a:ln w="25400">
          <a:noFill/>
        </a:ln>
      </c:spPr>
      <c:txPr>
        <a:bodyPr/>
        <a:lstStyle/>
        <a:p>
          <a:pPr>
            <a:defRPr sz="825" b="0" i="0" u="none" strike="noStrike" baseline="0">
              <a:solidFill>
                <a:srgbClr val="000000"/>
              </a:solidFill>
              <a:latin typeface="Arial"/>
              <a:ea typeface="Arial"/>
              <a:cs typeface="Arial"/>
            </a:defRPr>
          </a:pPr>
          <a:endParaRPr lang="bg-BG"/>
        </a:p>
      </c:txPr>
    </c:legend>
    <c:plotVisOnly val="1"/>
    <c:dispBlanksAs val="gap"/>
    <c:showDLblsOverMax val="0"/>
  </c:chart>
  <c:spPr>
    <a:solidFill>
      <a:schemeClr val="bg1"/>
    </a:solidFill>
    <a:ln w="9525" cap="flat" cmpd="sng" algn="ctr">
      <a:solidFill>
        <a:schemeClr val="bg1"/>
      </a:solidFill>
      <a:round/>
    </a:ln>
    <a:effectLst/>
  </c:spPr>
  <c:txPr>
    <a:bodyPr/>
    <a:lstStyle/>
    <a:p>
      <a:pPr>
        <a:defRPr sz="10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bg-BG"/>
              <a:t>Средномесечен брой регистрирани безработни лица, разпределени по пол и ТП на НОИ, през 2025 г.</a:t>
            </a:r>
          </a:p>
        </c:rich>
      </c:tx>
      <c:layout>
        <c:manualLayout>
          <c:xMode val="edge"/>
          <c:yMode val="edge"/>
          <c:x val="0.14768561544588563"/>
          <c:y val="3.2612550703889284E-2"/>
        </c:manualLayout>
      </c:layout>
      <c:overlay val="0"/>
      <c:spPr>
        <a:noFill/>
        <a:ln w="25400">
          <a:noFill/>
        </a:ln>
      </c:spPr>
    </c:title>
    <c:autoTitleDeleted val="0"/>
    <c:plotArea>
      <c:layout>
        <c:manualLayout>
          <c:layoutTarget val="inner"/>
          <c:xMode val="edge"/>
          <c:yMode val="edge"/>
          <c:x val="7.7914577897834458E-2"/>
          <c:y val="0.12958606347048385"/>
          <c:w val="0.90617092762779505"/>
          <c:h val="0.623224207886235"/>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пол!$B$9:$B$36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пол!$D$9:$D$36</c:f>
              <c:numCache>
                <c:formatCode>#,##0</c:formatCode>
                <c:ptCount val="28"/>
                <c:pt idx="0">
                  <c:v>1581</c:v>
                </c:pt>
                <c:pt idx="1">
                  <c:v>1475</c:v>
                </c:pt>
                <c:pt idx="2">
                  <c:v>1611</c:v>
                </c:pt>
                <c:pt idx="3">
                  <c:v>940</c:v>
                </c:pt>
                <c:pt idx="4">
                  <c:v>314</c:v>
                </c:pt>
                <c:pt idx="5">
                  <c:v>684</c:v>
                </c:pt>
                <c:pt idx="6">
                  <c:v>517</c:v>
                </c:pt>
                <c:pt idx="7">
                  <c:v>516</c:v>
                </c:pt>
                <c:pt idx="8">
                  <c:v>404</c:v>
                </c:pt>
                <c:pt idx="9">
                  <c:v>596</c:v>
                </c:pt>
                <c:pt idx="10">
                  <c:v>465</c:v>
                </c:pt>
                <c:pt idx="11">
                  <c:v>1011</c:v>
                </c:pt>
                <c:pt idx="12">
                  <c:v>450</c:v>
                </c:pt>
                <c:pt idx="13">
                  <c:v>1151</c:v>
                </c:pt>
                <c:pt idx="14">
                  <c:v>2679</c:v>
                </c:pt>
                <c:pt idx="15">
                  <c:v>518</c:v>
                </c:pt>
                <c:pt idx="16">
                  <c:v>844</c:v>
                </c:pt>
                <c:pt idx="17">
                  <c:v>463</c:v>
                </c:pt>
                <c:pt idx="18">
                  <c:v>512</c:v>
                </c:pt>
                <c:pt idx="19">
                  <c:v>549</c:v>
                </c:pt>
                <c:pt idx="20">
                  <c:v>4081</c:v>
                </c:pt>
                <c:pt idx="21">
                  <c:v>876</c:v>
                </c:pt>
                <c:pt idx="22">
                  <c:v>1044</c:v>
                </c:pt>
                <c:pt idx="23">
                  <c:v>646</c:v>
                </c:pt>
                <c:pt idx="24">
                  <c:v>454</c:v>
                </c:pt>
                <c:pt idx="25">
                  <c:v>783</c:v>
                </c:pt>
                <c:pt idx="26">
                  <c:v>652</c:v>
                </c:pt>
                <c:pt idx="27">
                  <c:v>329</c:v>
                </c:pt>
              </c:numCache>
            </c:numRef>
          </c:val>
          <c:extLst>
            <c:ext xmlns:c16="http://schemas.microsoft.com/office/drawing/2014/chart" uri="{C3380CC4-5D6E-409C-BE32-E72D297353CC}">
              <c16:uniqueId val="{00000000-2B86-4BA7-B95C-7FEC5E35E9B5}"/>
            </c:ext>
          </c:extLst>
        </c:ser>
        <c:ser>
          <c:idx val="1"/>
          <c:order val="1"/>
          <c:tx>
            <c:v>жени</c:v>
          </c:tx>
          <c:spPr>
            <a:solidFill>
              <a:schemeClr val="accent2">
                <a:lumMod val="60000"/>
                <a:lumOff val="40000"/>
              </a:schemeClr>
            </a:solidFill>
            <a:ln w="12700">
              <a:noFill/>
              <a:prstDash val="solid"/>
            </a:ln>
          </c:spPr>
          <c:invertIfNegative val="0"/>
          <c:cat>
            <c:strRef>
              <c:f>пол!$B$9:$B$36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пол!$E$9:$E$36</c:f>
              <c:numCache>
                <c:formatCode>#,##0</c:formatCode>
                <c:ptCount val="28"/>
                <c:pt idx="0">
                  <c:v>2502</c:v>
                </c:pt>
                <c:pt idx="1">
                  <c:v>2944</c:v>
                </c:pt>
                <c:pt idx="2">
                  <c:v>2312</c:v>
                </c:pt>
                <c:pt idx="3">
                  <c:v>1077</c:v>
                </c:pt>
                <c:pt idx="4">
                  <c:v>387</c:v>
                </c:pt>
                <c:pt idx="5">
                  <c:v>948</c:v>
                </c:pt>
                <c:pt idx="6">
                  <c:v>545</c:v>
                </c:pt>
                <c:pt idx="7">
                  <c:v>781</c:v>
                </c:pt>
                <c:pt idx="8">
                  <c:v>706</c:v>
                </c:pt>
                <c:pt idx="9">
                  <c:v>619</c:v>
                </c:pt>
                <c:pt idx="10">
                  <c:v>568</c:v>
                </c:pt>
                <c:pt idx="11">
                  <c:v>1266</c:v>
                </c:pt>
                <c:pt idx="12">
                  <c:v>580</c:v>
                </c:pt>
                <c:pt idx="13">
                  <c:v>1379</c:v>
                </c:pt>
                <c:pt idx="14">
                  <c:v>3359</c:v>
                </c:pt>
                <c:pt idx="15">
                  <c:v>561</c:v>
                </c:pt>
                <c:pt idx="16">
                  <c:v>1056</c:v>
                </c:pt>
                <c:pt idx="17">
                  <c:v>439</c:v>
                </c:pt>
                <c:pt idx="18">
                  <c:v>811</c:v>
                </c:pt>
                <c:pt idx="19">
                  <c:v>775</c:v>
                </c:pt>
                <c:pt idx="20">
                  <c:v>5058</c:v>
                </c:pt>
                <c:pt idx="21">
                  <c:v>1177</c:v>
                </c:pt>
                <c:pt idx="22">
                  <c:v>1243</c:v>
                </c:pt>
                <c:pt idx="23">
                  <c:v>978</c:v>
                </c:pt>
                <c:pt idx="24">
                  <c:v>551</c:v>
                </c:pt>
                <c:pt idx="25">
                  <c:v>1005</c:v>
                </c:pt>
                <c:pt idx="26">
                  <c:v>778</c:v>
                </c:pt>
                <c:pt idx="27">
                  <c:v>468</c:v>
                </c:pt>
              </c:numCache>
            </c:numRef>
          </c:val>
          <c:extLst>
            <c:ext xmlns:c16="http://schemas.microsoft.com/office/drawing/2014/chart" uri="{C3380CC4-5D6E-409C-BE32-E72D297353CC}">
              <c16:uniqueId val="{00000001-2B86-4BA7-B95C-7FEC5E35E9B5}"/>
            </c:ext>
          </c:extLst>
        </c:ser>
        <c:dLbls>
          <c:showLegendKey val="0"/>
          <c:showVal val="0"/>
          <c:showCatName val="0"/>
          <c:showSerName val="0"/>
          <c:showPercent val="0"/>
          <c:showBubbleSize val="0"/>
        </c:dLbls>
        <c:gapWidth val="150"/>
        <c:overlap val="100"/>
        <c:axId val="603392656"/>
        <c:axId val="1"/>
      </c:barChart>
      <c:catAx>
        <c:axId val="603392656"/>
        <c:scaling>
          <c:orientation val="minMax"/>
        </c:scaling>
        <c:delete val="0"/>
        <c:axPos val="b"/>
        <c:numFmt formatCode="General" sourceLinked="1"/>
        <c:majorTickMark val="out"/>
        <c:minorTickMark val="none"/>
        <c:tickLblPos val="nextTo"/>
        <c:spPr>
          <a:ln w="3175">
            <a:solidFill>
              <a:schemeClr val="bg1"/>
            </a:solidFill>
            <a:prstDash val="solid"/>
          </a:ln>
        </c:spPr>
        <c:txPr>
          <a:bodyPr rot="-2700000" vert="horz"/>
          <a:lstStyle/>
          <a:p>
            <a:pPr>
              <a:defRPr sz="9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chemeClr val="bg1">
                  <a:lumMod val="85000"/>
                </a:schemeClr>
              </a:solidFill>
              <a:prstDash val="solid"/>
            </a:ln>
          </c:spPr>
        </c:majorGridlines>
        <c:numFmt formatCode="#,##0" sourceLinked="1"/>
        <c:majorTickMark val="out"/>
        <c:minorTickMark val="none"/>
        <c:tickLblPos val="nextTo"/>
        <c:spPr>
          <a:ln w="3175">
            <a:solidFill>
              <a:schemeClr val="bg1">
                <a:lumMod val="8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bg-BG"/>
          </a:p>
        </c:txPr>
        <c:crossAx val="603392656"/>
        <c:crosses val="autoZero"/>
        <c:crossBetween val="between"/>
      </c:valAx>
      <c:spPr>
        <a:noFill/>
        <a:ln w="25400">
          <a:noFill/>
        </a:ln>
      </c:spPr>
    </c:plotArea>
    <c:legend>
      <c:legendPos val="b"/>
      <c:layout>
        <c:manualLayout>
          <c:xMode val="edge"/>
          <c:yMode val="edge"/>
          <c:x val="0.20954922068112145"/>
          <c:y val="0.93945254115962773"/>
          <c:w val="0.56233463538222339"/>
          <c:h val="5.9925363874970161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bg-BG"/>
              <a:t>Средномесечен брой регистрирани безработни лица по възраст през 2025 г.</a:t>
            </a:r>
          </a:p>
        </c:rich>
      </c:tx>
      <c:layout>
        <c:manualLayout>
          <c:xMode val="edge"/>
          <c:yMode val="edge"/>
          <c:x val="0.23106574084254505"/>
          <c:y val="5.1237719152175468E-2"/>
        </c:manualLayout>
      </c:layout>
      <c:overlay val="0"/>
      <c:spPr>
        <a:noFill/>
        <a:ln w="25400">
          <a:noFill/>
        </a:ln>
      </c:spPr>
    </c:title>
    <c:autoTitleDeleted val="0"/>
    <c:plotArea>
      <c:layout>
        <c:manualLayout>
          <c:layoutTarget val="inner"/>
          <c:xMode val="edge"/>
          <c:yMode val="edge"/>
          <c:x val="9.6955417859699355E-2"/>
          <c:y val="0.22171067163526864"/>
          <c:w val="0.86514461793128117"/>
          <c:h val="0.58525246907204198"/>
        </c:manualLayout>
      </c:layout>
      <c:barChart>
        <c:barDir val="bar"/>
        <c:grouping val="clustered"/>
        <c:varyColors val="0"/>
        <c:ser>
          <c:idx val="0"/>
          <c:order val="0"/>
          <c:tx>
            <c:strRef>
              <c:f>'група възраст'!$D$44</c:f>
              <c:strCache>
                <c:ptCount val="1"/>
                <c:pt idx="0">
                  <c:v>Регистрирани безработни лица с право на обезщетение</c:v>
                </c:pt>
              </c:strCache>
            </c:strRef>
          </c:tx>
          <c:spPr>
            <a:solidFill>
              <a:srgbClr val="5B9BD5"/>
            </a:solidFill>
            <a:ln w="25400">
              <a:noFill/>
            </a:ln>
          </c:spPr>
          <c:invertIfNegative val="0"/>
          <c:cat>
            <c:strRef>
              <c:f>'група възраст'!$D$50:$D$57</c:f>
              <c:strCache>
                <c:ptCount val="8"/>
                <c:pt idx="0">
                  <c:v>до 24г.</c:v>
                </c:pt>
                <c:pt idx="1">
                  <c:v>25-29г.</c:v>
                </c:pt>
                <c:pt idx="2">
                  <c:v>30-34г.</c:v>
                </c:pt>
                <c:pt idx="3">
                  <c:v>35-39г.</c:v>
                </c:pt>
                <c:pt idx="4">
                  <c:v>40-44г.</c:v>
                </c:pt>
                <c:pt idx="5">
                  <c:v>45-49г.</c:v>
                </c:pt>
                <c:pt idx="6">
                  <c:v>50-54г.</c:v>
                </c:pt>
                <c:pt idx="7">
                  <c:v>над 54г.</c:v>
                </c:pt>
              </c:strCache>
            </c:strRef>
          </c:cat>
          <c:val>
            <c:numRef>
              <c:f>'група възраст'!$E$50:$E$57</c:f>
              <c:numCache>
                <c:formatCode>#,##0</c:formatCode>
                <c:ptCount val="8"/>
                <c:pt idx="0">
                  <c:v>2492</c:v>
                </c:pt>
                <c:pt idx="1">
                  <c:v>3000</c:v>
                </c:pt>
                <c:pt idx="2">
                  <c:v>5156</c:v>
                </c:pt>
                <c:pt idx="3">
                  <c:v>7568</c:v>
                </c:pt>
                <c:pt idx="4">
                  <c:v>8217</c:v>
                </c:pt>
                <c:pt idx="5">
                  <c:v>8777</c:v>
                </c:pt>
                <c:pt idx="6">
                  <c:v>9019</c:v>
                </c:pt>
                <c:pt idx="7">
                  <c:v>16789</c:v>
                </c:pt>
              </c:numCache>
            </c:numRef>
          </c:val>
          <c:extLst>
            <c:ext xmlns:c16="http://schemas.microsoft.com/office/drawing/2014/chart" uri="{C3380CC4-5D6E-409C-BE32-E72D297353CC}">
              <c16:uniqueId val="{00000000-8200-4C4B-AF06-19AB3B0FD272}"/>
            </c:ext>
          </c:extLst>
        </c:ser>
        <c:ser>
          <c:idx val="1"/>
          <c:order val="1"/>
          <c:tx>
            <c:strRef>
              <c:f>'група възраст'!$D$43</c:f>
              <c:strCache>
                <c:ptCount val="1"/>
                <c:pt idx="0">
                  <c:v>Регистрирани безработни лица</c:v>
                </c:pt>
              </c:strCache>
            </c:strRef>
          </c:tx>
          <c:spPr>
            <a:solidFill>
              <a:schemeClr val="accent2">
                <a:lumMod val="60000"/>
                <a:lumOff val="40000"/>
              </a:schemeClr>
            </a:solidFill>
            <a:ln>
              <a:noFill/>
            </a:ln>
            <a:effectLst/>
          </c:spPr>
          <c:invertIfNegative val="0"/>
          <c:cat>
            <c:strRef>
              <c:f>'група възраст'!$D$50:$D$57</c:f>
              <c:strCache>
                <c:ptCount val="8"/>
                <c:pt idx="0">
                  <c:v>до 24г.</c:v>
                </c:pt>
                <c:pt idx="1">
                  <c:v>25-29г.</c:v>
                </c:pt>
                <c:pt idx="2">
                  <c:v>30-34г.</c:v>
                </c:pt>
                <c:pt idx="3">
                  <c:v>35-39г.</c:v>
                </c:pt>
                <c:pt idx="4">
                  <c:v>40-44г.</c:v>
                </c:pt>
                <c:pt idx="5">
                  <c:v>45-49г.</c:v>
                </c:pt>
                <c:pt idx="6">
                  <c:v>50-54г.</c:v>
                </c:pt>
                <c:pt idx="7">
                  <c:v>над 54г.</c:v>
                </c:pt>
              </c:strCache>
            </c:strRef>
          </c:cat>
          <c:val>
            <c:numRef>
              <c:f>'група възраст'!$F$50:$F$57</c:f>
              <c:numCache>
                <c:formatCode>#,##0</c:formatCode>
                <c:ptCount val="8"/>
                <c:pt idx="0">
                  <c:v>8481</c:v>
                </c:pt>
                <c:pt idx="1">
                  <c:v>9182</c:v>
                </c:pt>
                <c:pt idx="2">
                  <c:v>13168</c:v>
                </c:pt>
                <c:pt idx="3">
                  <c:v>17096</c:v>
                </c:pt>
                <c:pt idx="4">
                  <c:v>17986</c:v>
                </c:pt>
                <c:pt idx="5">
                  <c:v>19585</c:v>
                </c:pt>
                <c:pt idx="6">
                  <c:v>20723</c:v>
                </c:pt>
                <c:pt idx="7">
                  <c:v>43100</c:v>
                </c:pt>
              </c:numCache>
            </c:numRef>
          </c:val>
          <c:extLst>
            <c:ext xmlns:c16="http://schemas.microsoft.com/office/drawing/2014/chart" uri="{C3380CC4-5D6E-409C-BE32-E72D297353CC}">
              <c16:uniqueId val="{00000001-8200-4C4B-AF06-19AB3B0FD272}"/>
            </c:ext>
          </c:extLst>
        </c:ser>
        <c:dLbls>
          <c:showLegendKey val="0"/>
          <c:showVal val="0"/>
          <c:showCatName val="0"/>
          <c:showSerName val="0"/>
          <c:showPercent val="0"/>
          <c:showBubbleSize val="0"/>
        </c:dLbls>
        <c:gapWidth val="150"/>
        <c:axId val="603398888"/>
        <c:axId val="1"/>
      </c:barChart>
      <c:catAx>
        <c:axId val="60339888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Arial"/>
                <a:ea typeface="Arial"/>
                <a:cs typeface="Arial"/>
              </a:defRPr>
            </a:pPr>
            <a:endParaRPr lang="bg-BG"/>
          </a:p>
        </c:txPr>
        <c:crossAx val="1"/>
        <c:crosses val="autoZero"/>
        <c:auto val="0"/>
        <c:lblAlgn val="ctr"/>
        <c:lblOffset val="100"/>
        <c:noMultiLvlLbl val="0"/>
      </c:catAx>
      <c:valAx>
        <c:axId val="1"/>
        <c:scaling>
          <c:orientation val="minMax"/>
          <c:max val="450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0" vert="horz"/>
          <a:lstStyle/>
          <a:p>
            <a:pPr>
              <a:defRPr sz="900" b="0" i="0" u="none" strike="noStrike" baseline="0">
                <a:solidFill>
                  <a:srgbClr val="000000"/>
                </a:solidFill>
                <a:latin typeface="Arial"/>
                <a:ea typeface="Arial"/>
                <a:cs typeface="Arial"/>
              </a:defRPr>
            </a:pPr>
            <a:endParaRPr lang="bg-BG"/>
          </a:p>
        </c:txPr>
        <c:crossAx val="603398888"/>
        <c:crosses val="autoZero"/>
        <c:crossBetween val="between"/>
      </c:valAx>
      <c:spPr>
        <a:noFill/>
        <a:ln w="25400">
          <a:noFill/>
        </a:ln>
      </c:spPr>
    </c:plotArea>
    <c:legend>
      <c:legendPos val="b"/>
      <c:overlay val="0"/>
      <c:spPr>
        <a:noFill/>
        <a:ln w="25400">
          <a:noFill/>
        </a:ln>
      </c:spPr>
      <c:txPr>
        <a:bodyPr/>
        <a:lstStyle/>
        <a:p>
          <a:pPr>
            <a:defRPr sz="825" b="0" i="0" u="none" strike="noStrike" baseline="0">
              <a:solidFill>
                <a:srgbClr val="000000"/>
              </a:solidFill>
              <a:latin typeface="Arial"/>
              <a:ea typeface="Arial"/>
              <a:cs typeface="Arial"/>
            </a:defRPr>
          </a:pPr>
          <a:endParaRPr lang="bg-BG"/>
        </a:p>
      </c:txPr>
    </c:legend>
    <c:plotVisOnly val="1"/>
    <c:dispBlanksAs val="zero"/>
    <c:showDLblsOverMax val="0"/>
  </c:chart>
  <c:spPr>
    <a:solidFill>
      <a:schemeClr val="bg1"/>
    </a:solidFill>
    <a:ln w="9525" cap="flat" cmpd="sng" algn="ctr">
      <a:solidFill>
        <a:schemeClr val="bg1"/>
      </a:solidFill>
      <a:round/>
    </a:ln>
    <a:effectLst/>
  </c:spPr>
  <c:txPr>
    <a:bodyPr/>
    <a:lstStyle/>
    <a:p>
      <a:pPr>
        <a:defRPr sz="9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Arial"/>
                <a:ea typeface="Arial"/>
                <a:cs typeface="Arial"/>
              </a:defRPr>
            </a:pPr>
            <a:r>
              <a:rPr lang="bg-BG"/>
              <a:t>Средномесечен брой регистрирани безработни лица с право на обезщетение, разпределени по размер на ПОБ, през 2025 г.</a:t>
            </a:r>
          </a:p>
        </c:rich>
      </c:tx>
      <c:layout>
        <c:manualLayout>
          <c:xMode val="edge"/>
          <c:yMode val="edge"/>
          <c:x val="0.1200132628049593"/>
          <c:y val="1.7690171802021405E-2"/>
        </c:manualLayout>
      </c:layout>
      <c:overlay val="0"/>
      <c:spPr>
        <a:noFill/>
        <a:ln w="25400">
          <a:noFill/>
        </a:ln>
      </c:sp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5156184463762284"/>
          <c:y val="0.41453870157695444"/>
          <c:w val="0.75687463034398061"/>
          <c:h val="0.39807729687246174"/>
        </c:manualLayout>
      </c:layout>
      <c:pie3DChart>
        <c:varyColors val="1"/>
        <c:ser>
          <c:idx val="0"/>
          <c:order val="0"/>
          <c:spPr>
            <a:ln w="12700">
              <a:noFill/>
              <a:prstDash val="solid"/>
            </a:ln>
          </c:spPr>
          <c:explosion val="24"/>
          <c:dPt>
            <c:idx val="0"/>
            <c:bubble3D val="0"/>
            <c:spPr>
              <a:solidFill>
                <a:srgbClr val="9999FF"/>
              </a:solidFill>
              <a:ln w="12700">
                <a:noFill/>
                <a:prstDash val="solid"/>
              </a:ln>
            </c:spPr>
            <c:extLst>
              <c:ext xmlns:c16="http://schemas.microsoft.com/office/drawing/2014/chart" uri="{C3380CC4-5D6E-409C-BE32-E72D297353CC}">
                <c16:uniqueId val="{00000000-FB65-4690-A44A-40DDE646B54C}"/>
              </c:ext>
            </c:extLst>
          </c:dPt>
          <c:dPt>
            <c:idx val="1"/>
            <c:bubble3D val="0"/>
            <c:spPr>
              <a:solidFill>
                <a:srgbClr val="660066"/>
              </a:solidFill>
              <a:ln w="12700">
                <a:noFill/>
                <a:prstDash val="solid"/>
              </a:ln>
            </c:spPr>
            <c:extLst>
              <c:ext xmlns:c16="http://schemas.microsoft.com/office/drawing/2014/chart" uri="{C3380CC4-5D6E-409C-BE32-E72D297353CC}">
                <c16:uniqueId val="{00000001-FB65-4690-A44A-40DDE646B54C}"/>
              </c:ext>
            </c:extLst>
          </c:dPt>
          <c:dPt>
            <c:idx val="2"/>
            <c:bubble3D val="0"/>
            <c:spPr>
              <a:solidFill>
                <a:srgbClr val="FF8080"/>
              </a:solidFill>
              <a:ln w="12700">
                <a:noFill/>
                <a:prstDash val="solid"/>
              </a:ln>
            </c:spPr>
            <c:extLst>
              <c:ext xmlns:c16="http://schemas.microsoft.com/office/drawing/2014/chart" uri="{C3380CC4-5D6E-409C-BE32-E72D297353CC}">
                <c16:uniqueId val="{00000002-FB65-4690-A44A-40DDE646B54C}"/>
              </c:ext>
            </c:extLst>
          </c:dPt>
          <c:dPt>
            <c:idx val="3"/>
            <c:bubble3D val="0"/>
            <c:spPr>
              <a:solidFill>
                <a:srgbClr val="0066CC"/>
              </a:solidFill>
              <a:ln w="12700">
                <a:noFill/>
                <a:prstDash val="solid"/>
              </a:ln>
            </c:spPr>
            <c:extLst>
              <c:ext xmlns:c16="http://schemas.microsoft.com/office/drawing/2014/chart" uri="{C3380CC4-5D6E-409C-BE32-E72D297353CC}">
                <c16:uniqueId val="{00000003-FB65-4690-A44A-40DDE646B54C}"/>
              </c:ext>
            </c:extLst>
          </c:dPt>
          <c:dPt>
            <c:idx val="4"/>
            <c:bubble3D val="0"/>
            <c:spPr>
              <a:solidFill>
                <a:srgbClr val="CCCCFF"/>
              </a:solidFill>
              <a:ln w="12700">
                <a:noFill/>
                <a:prstDash val="solid"/>
              </a:ln>
            </c:spPr>
            <c:extLst>
              <c:ext xmlns:c16="http://schemas.microsoft.com/office/drawing/2014/chart" uri="{C3380CC4-5D6E-409C-BE32-E72D297353CC}">
                <c16:uniqueId val="{00000004-FB65-4690-A44A-40DDE646B54C}"/>
              </c:ext>
            </c:extLst>
          </c:dPt>
          <c:dPt>
            <c:idx val="5"/>
            <c:bubble3D val="0"/>
            <c:extLst>
              <c:ext xmlns:c16="http://schemas.microsoft.com/office/drawing/2014/chart" uri="{C3380CC4-5D6E-409C-BE32-E72D297353CC}">
                <c16:uniqueId val="{00000005-FB65-4690-A44A-40DDE646B54C}"/>
              </c:ext>
            </c:extLst>
          </c:dPt>
          <c:dPt>
            <c:idx val="6"/>
            <c:bubble3D val="0"/>
            <c:extLst>
              <c:ext xmlns:c16="http://schemas.microsoft.com/office/drawing/2014/chart" uri="{C3380CC4-5D6E-409C-BE32-E72D297353CC}">
                <c16:uniqueId val="{00000006-FB65-4690-A44A-40DDE646B54C}"/>
              </c:ext>
            </c:extLst>
          </c:dPt>
          <c:dPt>
            <c:idx val="7"/>
            <c:bubble3D val="0"/>
            <c:extLst>
              <c:ext xmlns:c16="http://schemas.microsoft.com/office/drawing/2014/chart" uri="{C3380CC4-5D6E-409C-BE32-E72D297353CC}">
                <c16:uniqueId val="{00000007-FB65-4690-A44A-40DDE646B54C}"/>
              </c:ext>
            </c:extLst>
          </c:dPt>
          <c:dPt>
            <c:idx val="8"/>
            <c:bubble3D val="0"/>
            <c:extLst>
              <c:ext xmlns:c16="http://schemas.microsoft.com/office/drawing/2014/chart" uri="{C3380CC4-5D6E-409C-BE32-E72D297353CC}">
                <c16:uniqueId val="{00000008-FB65-4690-A44A-40DDE646B54C}"/>
              </c:ext>
            </c:extLst>
          </c:dPt>
          <c:dPt>
            <c:idx val="9"/>
            <c:bubble3D val="0"/>
            <c:extLst>
              <c:ext xmlns:c16="http://schemas.microsoft.com/office/drawing/2014/chart" uri="{C3380CC4-5D6E-409C-BE32-E72D297353CC}">
                <c16:uniqueId val="{00000009-FB65-4690-A44A-40DDE646B54C}"/>
              </c:ext>
            </c:extLst>
          </c:dPt>
          <c:dPt>
            <c:idx val="10"/>
            <c:bubble3D val="0"/>
            <c:extLst>
              <c:ext xmlns:c16="http://schemas.microsoft.com/office/drawing/2014/chart" uri="{C3380CC4-5D6E-409C-BE32-E72D297353CC}">
                <c16:uniqueId val="{0000000A-FB65-4690-A44A-40DDE646B54C}"/>
              </c:ext>
            </c:extLst>
          </c:dPt>
          <c:dLbls>
            <c:dLbl>
              <c:idx val="0"/>
              <c:layout>
                <c:manualLayout>
                  <c:x val="-1.6877637130802926E-3"/>
                  <c:y val="-0.10668633689411854"/>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bg-BG"/>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B65-4690-A44A-40DDE646B54C}"/>
                </c:ext>
              </c:extLst>
            </c:dLbl>
            <c:dLbl>
              <c:idx val="1"/>
              <c:layout>
                <c:manualLayout>
                  <c:x val="4.4463858522553884E-2"/>
                  <c:y val="6.931321758744178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bg-BG"/>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65-4690-A44A-40DDE646B54C}"/>
                </c:ext>
              </c:extLst>
            </c:dLbl>
            <c:dLbl>
              <c:idx val="2"/>
              <c:layout>
                <c:manualLayout>
                  <c:x val="-1.1403036645735755E-2"/>
                  <c:y val="0.13468038842774438"/>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bg-BG"/>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B65-4690-A44A-40DDE646B54C}"/>
                </c:ext>
              </c:extLst>
            </c:dLbl>
            <c:dLbl>
              <c:idx val="3"/>
              <c:layout>
                <c:manualLayout>
                  <c:x val="-3.2833383168876046E-2"/>
                  <c:y val="0.10241979346261175"/>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bg-BG"/>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B65-4690-A44A-40DDE646B54C}"/>
                </c:ext>
              </c:extLst>
            </c:dLbl>
            <c:dLbl>
              <c:idx val="4"/>
              <c:layout>
                <c:manualLayout>
                  <c:x val="-4.1291338582677167E-2"/>
                  <c:y val="8.9350230769685967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bg-BG"/>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B65-4690-A44A-40DDE646B54C}"/>
                </c:ext>
              </c:extLst>
            </c:dLbl>
            <c:dLbl>
              <c:idx val="5"/>
              <c:layout>
                <c:manualLayout>
                  <c:x val="-8.5221037243762246E-2"/>
                  <c:y val="-6.2238495583085918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bg-BG"/>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B65-4690-A44A-40DDE646B54C}"/>
                </c:ext>
              </c:extLst>
            </c:dLbl>
            <c:dLbl>
              <c:idx val="6"/>
              <c:layout>
                <c:manualLayout>
                  <c:x val="-0.1568931858201269"/>
                  <c:y val="-0.15158872635277254"/>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bg-BG"/>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B65-4690-A44A-40DDE646B54C}"/>
                </c:ext>
              </c:extLst>
            </c:dLbl>
            <c:dLbl>
              <c:idx val="7"/>
              <c:layout>
                <c:manualLayout>
                  <c:x val="-0.11297465237803458"/>
                  <c:y val="-0.21178041562778738"/>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bg-BG"/>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65-4690-A44A-40DDE646B54C}"/>
                </c:ext>
              </c:extLst>
            </c:dLbl>
            <c:dLbl>
              <c:idx val="8"/>
              <c:layout>
                <c:manualLayout>
                  <c:x val="-6.4461854853851046E-3"/>
                  <c:y val="-0.1855630963452369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bg-BG"/>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B65-4690-A44A-40DDE646B54C}"/>
                </c:ext>
              </c:extLst>
            </c:dLbl>
            <c:dLbl>
              <c:idx val="9"/>
              <c:layout>
                <c:manualLayout>
                  <c:x val="3.1052194425063954E-2"/>
                  <c:y val="-0.21335276657009297"/>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bg-BG"/>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B65-4690-A44A-40DDE646B54C}"/>
                </c:ext>
              </c:extLst>
            </c:dLbl>
            <c:dLbl>
              <c:idx val="10"/>
              <c:layout>
                <c:manualLayout>
                  <c:x val="0.19432858234492839"/>
                  <c:y val="-0.17155922101159476"/>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bg-BG"/>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B65-4690-A44A-40DDE646B54C}"/>
                </c:ext>
              </c:extLst>
            </c:dLbl>
            <c:dLbl>
              <c:idx val="11"/>
              <c:layout>
                <c:manualLayout>
                  <c:x val="0.21141106306510857"/>
                  <c:y val="-0.17857312664152436"/>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bg-BG"/>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FB65-4690-A44A-40DDE646B54C}"/>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bg-BG"/>
              </a:p>
            </c:txPr>
            <c:showLegendKey val="0"/>
            <c:showVal val="0"/>
            <c:showCatName val="1"/>
            <c:showSerName val="0"/>
            <c:showPercent val="1"/>
            <c:showBubbleSize val="0"/>
            <c:showLeaderLines val="1"/>
            <c:extLst>
              <c:ext xmlns:c15="http://schemas.microsoft.com/office/drawing/2012/chart" uri="{CE6537A1-D6FC-4f65-9D91-7224C49458BB}"/>
            </c:extLst>
          </c:dLbls>
          <c:cat>
            <c:strRef>
              <c:f>('размер ПОБ'!$A$8,'размер ПОБ'!$A$12:$A$21)</c:f>
              <c:strCache>
                <c:ptCount val="11"/>
                <c:pt idx="0">
                  <c:v>до минималния дневен размер вкл.</c:v>
                </c:pt>
                <c:pt idx="1">
                  <c:v>от 18.01 лв. до 25 лв.</c:v>
                </c:pt>
                <c:pt idx="2">
                  <c:v>от 25.01 лв. до 35 лв.</c:v>
                </c:pt>
                <c:pt idx="3">
                  <c:v>от 35.01 лв. до 45 лв.</c:v>
                </c:pt>
                <c:pt idx="4">
                  <c:v>от 45.01 лв. до 55 лв.</c:v>
                </c:pt>
                <c:pt idx="5">
                  <c:v>от 55.01 лв. до 65 лв.</c:v>
                </c:pt>
                <c:pt idx="6">
                  <c:v>от 65.01 лв. до 75 лв.</c:v>
                </c:pt>
                <c:pt idx="7">
                  <c:v>от 75.01 лв. до 85 лв.</c:v>
                </c:pt>
                <c:pt idx="8">
                  <c:v>от 85.01 лв. до 95 лв.</c:v>
                </c:pt>
                <c:pt idx="9">
                  <c:v>от 95.01 лв. до 107.14 лв.</c:v>
                </c:pt>
                <c:pt idx="10">
                  <c:v>на 107.14 лв.</c:v>
                </c:pt>
              </c:strCache>
            </c:strRef>
          </c:cat>
          <c:val>
            <c:numRef>
              <c:f>('размер ПОБ'!$C$8,'размер ПОБ'!$C$12:$C$21)</c:f>
              <c:numCache>
                <c:formatCode>0.0%</c:formatCode>
                <c:ptCount val="11"/>
                <c:pt idx="0">
                  <c:v>0.27944946039935348</c:v>
                </c:pt>
                <c:pt idx="1">
                  <c:v>9.0221881173570176E-2</c:v>
                </c:pt>
                <c:pt idx="2">
                  <c:v>0.24526114712076932</c:v>
                </c:pt>
                <c:pt idx="3">
                  <c:v>0.1015363516139039</c:v>
                </c:pt>
                <c:pt idx="4">
                  <c:v>6.6384757302160036E-2</c:v>
                </c:pt>
                <c:pt idx="5">
                  <c:v>5.3927411059772404E-2</c:v>
                </c:pt>
                <c:pt idx="6">
                  <c:v>4.2988456954399255E-2</c:v>
                </c:pt>
                <c:pt idx="7">
                  <c:v>3.2147463632059302E-2</c:v>
                </c:pt>
                <c:pt idx="8">
                  <c:v>3.071070548090581E-2</c:v>
                </c:pt>
                <c:pt idx="9">
                  <c:v>5.1543698672631387E-2</c:v>
                </c:pt>
                <c:pt idx="10">
                  <c:v>5.8286665904749464E-3</c:v>
                </c:pt>
              </c:numCache>
            </c:numRef>
          </c:val>
          <c:extLst>
            <c:ext xmlns:c16="http://schemas.microsoft.com/office/drawing/2014/chart" uri="{C3380CC4-5D6E-409C-BE32-E72D297353CC}">
              <c16:uniqueId val="{0000000C-FB65-4690-A44A-40DDE646B54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chemeClr val="bg1"/>
      </a:solidFill>
      <a:prstDash val="solid"/>
    </a:ln>
  </c:spPr>
  <c:txPr>
    <a:bodyPr/>
    <a:lstStyle/>
    <a:p>
      <a:pPr>
        <a:defRPr sz="12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bg-BG"/>
              <a:t>Средномесечени размери на паричните обезщетения за безработица, разпределени и пол през 2025 г.</a:t>
            </a:r>
          </a:p>
        </c:rich>
      </c:tx>
      <c:overlay val="0"/>
    </c:title>
    <c:autoTitleDeleted val="0"/>
    <c:plotArea>
      <c:layout>
        <c:manualLayout>
          <c:layoutTarget val="inner"/>
          <c:xMode val="edge"/>
          <c:yMode val="edge"/>
          <c:x val="9.7426558035958719E-2"/>
          <c:y val="0.16956475532582968"/>
          <c:w val="0.88235373315585253"/>
          <c:h val="0.55654992512439017"/>
        </c:manualLayout>
      </c:layout>
      <c:barChart>
        <c:barDir val="col"/>
        <c:grouping val="clustered"/>
        <c:varyColors val="0"/>
        <c:ser>
          <c:idx val="1"/>
          <c:order val="0"/>
          <c:tx>
            <c:v>мъже</c:v>
          </c:tx>
          <c:spPr>
            <a:solidFill>
              <a:schemeClr val="accent1">
                <a:lumMod val="75000"/>
              </a:schemeClr>
            </a:solidFill>
            <a:ln w="12700">
              <a:noFill/>
              <a:prstDash val="solid"/>
            </a:ln>
          </c:spPr>
          <c:invertIfNegative val="0"/>
          <c:cat>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'средно ПОБ'!$D$8:$D$35</c:f>
              <c:numCache>
                <c:formatCode>#\ ##0.00\ "лв."</c:formatCode>
                <c:ptCount val="28"/>
                <c:pt idx="0">
                  <c:v>837.31</c:v>
                </c:pt>
                <c:pt idx="1">
                  <c:v>799.37</c:v>
                </c:pt>
                <c:pt idx="2">
                  <c:v>976.84</c:v>
                </c:pt>
                <c:pt idx="3">
                  <c:v>830.57</c:v>
                </c:pt>
                <c:pt idx="4">
                  <c:v>709.29</c:v>
                </c:pt>
                <c:pt idx="5">
                  <c:v>774.15</c:v>
                </c:pt>
                <c:pt idx="6">
                  <c:v>915.4</c:v>
                </c:pt>
                <c:pt idx="7">
                  <c:v>761.97</c:v>
                </c:pt>
                <c:pt idx="8">
                  <c:v>765.11</c:v>
                </c:pt>
                <c:pt idx="9">
                  <c:v>841.88</c:v>
                </c:pt>
                <c:pt idx="10">
                  <c:v>751.87</c:v>
                </c:pt>
                <c:pt idx="11">
                  <c:v>795.59</c:v>
                </c:pt>
                <c:pt idx="12">
                  <c:v>909.04</c:v>
                </c:pt>
                <c:pt idx="13">
                  <c:v>810.45</c:v>
                </c:pt>
                <c:pt idx="14">
                  <c:v>919.31</c:v>
                </c:pt>
                <c:pt idx="15">
                  <c:v>777.44</c:v>
                </c:pt>
                <c:pt idx="16">
                  <c:v>859.49</c:v>
                </c:pt>
                <c:pt idx="17">
                  <c:v>797.67</c:v>
                </c:pt>
                <c:pt idx="18">
                  <c:v>727.24</c:v>
                </c:pt>
                <c:pt idx="19">
                  <c:v>775.58</c:v>
                </c:pt>
                <c:pt idx="20">
                  <c:v>1214.77</c:v>
                </c:pt>
                <c:pt idx="21">
                  <c:v>939.14</c:v>
                </c:pt>
                <c:pt idx="22">
                  <c:v>948.07</c:v>
                </c:pt>
                <c:pt idx="23">
                  <c:v>870.89</c:v>
                </c:pt>
                <c:pt idx="24">
                  <c:v>795.97</c:v>
                </c:pt>
                <c:pt idx="25">
                  <c:v>752.55</c:v>
                </c:pt>
                <c:pt idx="26">
                  <c:v>809.43</c:v>
                </c:pt>
                <c:pt idx="27">
                  <c:v>839.24</c:v>
                </c:pt>
              </c:numCache>
            </c:numRef>
          </c:val>
          <c:extLst>
            <c:ext xmlns:c16="http://schemas.microsoft.com/office/drawing/2014/chart" uri="{C3380CC4-5D6E-409C-BE32-E72D297353CC}">
              <c16:uniqueId val="{00000000-E648-4BFC-B721-D16AA4B416DA}"/>
            </c:ext>
          </c:extLst>
        </c:ser>
        <c:ser>
          <c:idx val="2"/>
          <c:order val="1"/>
          <c:tx>
            <c:v>жени</c:v>
          </c:tx>
          <c:spPr>
            <a:solidFill>
              <a:schemeClr val="accent2">
                <a:lumMod val="60000"/>
                <a:lumOff val="40000"/>
              </a:schemeClr>
            </a:solidFill>
            <a:ln w="12700">
              <a:noFill/>
              <a:prstDash val="solid"/>
            </a:ln>
          </c:spPr>
          <c:invertIfNegative val="0"/>
          <c:cat>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'средно ПОБ'!$E$8:$E$35</c:f>
              <c:numCache>
                <c:formatCode>#\ ##0.00\ "лв."</c:formatCode>
                <c:ptCount val="28"/>
                <c:pt idx="0">
                  <c:v>665.76</c:v>
                </c:pt>
                <c:pt idx="1">
                  <c:v>617.66</c:v>
                </c:pt>
                <c:pt idx="2">
                  <c:v>739.37</c:v>
                </c:pt>
                <c:pt idx="3">
                  <c:v>653.20000000000005</c:v>
                </c:pt>
                <c:pt idx="4">
                  <c:v>612.44000000000005</c:v>
                </c:pt>
                <c:pt idx="5">
                  <c:v>665.36</c:v>
                </c:pt>
                <c:pt idx="6">
                  <c:v>734.99</c:v>
                </c:pt>
                <c:pt idx="7">
                  <c:v>622.95000000000005</c:v>
                </c:pt>
                <c:pt idx="8">
                  <c:v>628.42999999999995</c:v>
                </c:pt>
                <c:pt idx="9">
                  <c:v>658.18</c:v>
                </c:pt>
                <c:pt idx="10">
                  <c:v>626.44000000000005</c:v>
                </c:pt>
                <c:pt idx="11">
                  <c:v>628.58000000000004</c:v>
                </c:pt>
                <c:pt idx="12">
                  <c:v>692.95</c:v>
                </c:pt>
                <c:pt idx="13">
                  <c:v>687.76</c:v>
                </c:pt>
                <c:pt idx="14">
                  <c:v>724.9</c:v>
                </c:pt>
                <c:pt idx="15">
                  <c:v>612.97</c:v>
                </c:pt>
                <c:pt idx="16">
                  <c:v>685.29</c:v>
                </c:pt>
                <c:pt idx="17">
                  <c:v>590.19000000000005</c:v>
                </c:pt>
                <c:pt idx="18">
                  <c:v>655.78</c:v>
                </c:pt>
                <c:pt idx="19">
                  <c:v>649.42999999999995</c:v>
                </c:pt>
                <c:pt idx="20">
                  <c:v>1041.47</c:v>
                </c:pt>
                <c:pt idx="21">
                  <c:v>740.65</c:v>
                </c:pt>
                <c:pt idx="22">
                  <c:v>709.03</c:v>
                </c:pt>
                <c:pt idx="23">
                  <c:v>672.65</c:v>
                </c:pt>
                <c:pt idx="24">
                  <c:v>687.44</c:v>
                </c:pt>
                <c:pt idx="25">
                  <c:v>606.73</c:v>
                </c:pt>
                <c:pt idx="26">
                  <c:v>649.37</c:v>
                </c:pt>
                <c:pt idx="27">
                  <c:v>639.07000000000005</c:v>
                </c:pt>
              </c:numCache>
            </c:numRef>
          </c:val>
          <c:extLst>
            <c:ext xmlns:c16="http://schemas.microsoft.com/office/drawing/2014/chart" uri="{C3380CC4-5D6E-409C-BE32-E72D297353CC}">
              <c16:uniqueId val="{00000001-E648-4BFC-B721-D16AA4B416DA}"/>
            </c:ext>
          </c:extLst>
        </c:ser>
        <c:dLbls>
          <c:showLegendKey val="0"/>
          <c:showVal val="0"/>
          <c:showCatName val="0"/>
          <c:showSerName val="0"/>
          <c:showPercent val="0"/>
          <c:showBubbleSize val="0"/>
        </c:dLbls>
        <c:gapWidth val="150"/>
        <c:axId val="603405120"/>
        <c:axId val="1"/>
      </c:barChart>
      <c:scatterChart>
        <c:scatterStyle val="lineMarker"/>
        <c:varyColors val="0"/>
        <c:ser>
          <c:idx val="0"/>
          <c:order val="2"/>
          <c:tx>
            <c:v>чужденци</c:v>
          </c:tx>
          <c:spPr>
            <a:ln w="19050">
              <a:noFill/>
            </a:ln>
          </c:spPr>
          <c:marker>
            <c:spPr>
              <a:solidFill>
                <a:srgbClr val="C00000"/>
              </a:solidFill>
              <a:ln w="12700">
                <a:noFill/>
              </a:ln>
            </c:spPr>
          </c:marker>
          <c:xVal>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xVal>
          <c:yVal>
            <c:numRef>
              <c:f>'средно ПОБ'!$F$8:$F$35</c:f>
              <c:numCache>
                <c:formatCode>#\ ##0.00\ "лв."</c:formatCode>
                <c:ptCount val="28"/>
                <c:pt idx="0">
                  <c:v>744.32</c:v>
                </c:pt>
                <c:pt idx="1">
                  <c:v>895.78</c:v>
                </c:pt>
                <c:pt idx="2">
                  <c:v>903.27</c:v>
                </c:pt>
                <c:pt idx="3">
                  <c:v>797.31</c:v>
                </c:pt>
                <c:pt idx="4">
                  <c:v>601.51</c:v>
                </c:pt>
                <c:pt idx="5">
                  <c:v>920.48</c:v>
                </c:pt>
                <c:pt idx="6">
                  <c:v>925.53</c:v>
                </c:pt>
                <c:pt idx="7">
                  <c:v>673.55</c:v>
                </c:pt>
                <c:pt idx="8">
                  <c:v>880.99</c:v>
                </c:pt>
                <c:pt idx="9">
                  <c:v>954.95</c:v>
                </c:pt>
                <c:pt idx="10">
                  <c:v>425.77</c:v>
                </c:pt>
                <c:pt idx="11">
                  <c:v>899.74</c:v>
                </c:pt>
                <c:pt idx="12">
                  <c:v>820.73</c:v>
                </c:pt>
                <c:pt idx="13">
                  <c:v>1052.74</c:v>
                </c:pt>
                <c:pt idx="14">
                  <c:v>977.24</c:v>
                </c:pt>
                <c:pt idx="15">
                  <c:v>522.75</c:v>
                </c:pt>
                <c:pt idx="16">
                  <c:v>663.9</c:v>
                </c:pt>
                <c:pt idx="17">
                  <c:v>1694.36</c:v>
                </c:pt>
                <c:pt idx="18">
                  <c:v>835.62</c:v>
                </c:pt>
                <c:pt idx="19">
                  <c:v>591.49</c:v>
                </c:pt>
                <c:pt idx="20">
                  <c:v>1363.16</c:v>
                </c:pt>
                <c:pt idx="21">
                  <c:v>1641.15</c:v>
                </c:pt>
                <c:pt idx="22">
                  <c:v>1541.77</c:v>
                </c:pt>
                <c:pt idx="23">
                  <c:v>657.26</c:v>
                </c:pt>
                <c:pt idx="24">
                  <c:v>621.97</c:v>
                </c:pt>
                <c:pt idx="25">
                  <c:v>622.83000000000004</c:v>
                </c:pt>
                <c:pt idx="26">
                  <c:v>623.17999999999995</c:v>
                </c:pt>
                <c:pt idx="27">
                  <c:v>479.59</c:v>
                </c:pt>
              </c:numCache>
            </c:numRef>
          </c:yVal>
          <c:smooth val="0"/>
          <c:extLst>
            <c:ext xmlns:c16="http://schemas.microsoft.com/office/drawing/2014/chart" uri="{C3380CC4-5D6E-409C-BE32-E72D297353CC}">
              <c16:uniqueId val="{00000002-E648-4BFC-B721-D16AA4B416DA}"/>
            </c:ext>
          </c:extLst>
        </c:ser>
        <c:dLbls>
          <c:showLegendKey val="0"/>
          <c:showVal val="0"/>
          <c:showCatName val="0"/>
          <c:showSerName val="0"/>
          <c:showPercent val="0"/>
          <c:showBubbleSize val="0"/>
        </c:dLbls>
        <c:axId val="3"/>
        <c:axId val="4"/>
      </c:scatterChart>
      <c:catAx>
        <c:axId val="603405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At val="200"/>
        <c:auto val="1"/>
        <c:lblAlgn val="ctr"/>
        <c:lblOffset val="100"/>
        <c:tickLblSkip val="1"/>
        <c:tickMarkSkip val="1"/>
        <c:noMultiLvlLbl val="0"/>
      </c:catAx>
      <c:valAx>
        <c:axId val="1"/>
        <c:scaling>
          <c:orientation val="minMax"/>
          <c:max val="1200"/>
          <c:min val="200"/>
        </c:scaling>
        <c:delete val="0"/>
        <c:axPos val="l"/>
        <c:majorGridlines>
          <c:spPr>
            <a:ln w="3175">
              <a:solidFill>
                <a:schemeClr val="bg1">
                  <a:lumMod val="85000"/>
                </a:schemeClr>
              </a:solidFill>
              <a:prstDash val="solid"/>
            </a:ln>
          </c:spPr>
        </c:majorGridlines>
        <c:numFmt formatCode="#\ ##0\ \л\в."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603405120"/>
        <c:crosses val="autoZero"/>
        <c:crossBetween val="between"/>
        <c:minorUnit val="200"/>
      </c:valAx>
      <c:valAx>
        <c:axId val="3"/>
        <c:scaling>
          <c:orientation val="minMax"/>
        </c:scaling>
        <c:delete val="1"/>
        <c:axPos val="t"/>
        <c:majorTickMark val="out"/>
        <c:minorTickMark val="none"/>
        <c:tickLblPos val="nextTo"/>
        <c:crossAx val="4"/>
        <c:crosses val="max"/>
        <c:crossBetween val="midCat"/>
      </c:valAx>
      <c:valAx>
        <c:axId val="4"/>
        <c:scaling>
          <c:orientation val="minMax"/>
        </c:scaling>
        <c:delete val="1"/>
        <c:axPos val="r"/>
        <c:numFmt formatCode="#\ ##0.00\ &quot;лв.&quot;" sourceLinked="1"/>
        <c:majorTickMark val="out"/>
        <c:minorTickMark val="none"/>
        <c:tickLblPos val="nextTo"/>
        <c:crossAx val="3"/>
        <c:crosses val="max"/>
        <c:crossBetween val="midCat"/>
      </c:valAx>
      <c:spPr>
        <a:noFill/>
        <a:ln w="25400">
          <a:noFill/>
        </a:ln>
      </c:spPr>
    </c:plotArea>
    <c:legend>
      <c:legendPos val="r"/>
      <c:layout>
        <c:manualLayout>
          <c:xMode val="edge"/>
          <c:yMode val="edge"/>
          <c:x val="0.13333482603774055"/>
          <c:y val="0.91129725805550899"/>
          <c:w val="0.71662151235834859"/>
          <c:h val="8.8702741944491015E-2"/>
        </c:manualLayout>
      </c:layout>
      <c:overlay val="0"/>
      <c:spPr>
        <a:noFill/>
        <a:ln w="3175">
          <a:noFill/>
          <a:prstDash val="solid"/>
        </a:ln>
      </c:spPr>
      <c:txPr>
        <a:bodyPr/>
        <a:lstStyle/>
        <a:p>
          <a:pPr>
            <a:defRPr sz="92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3175">
      <a:solidFill>
        <a:schemeClr val="bg1"/>
      </a:solidFill>
      <a:prstDash val="solid"/>
    </a:ln>
  </c:spPr>
  <c:txPr>
    <a:bodyPr/>
    <a:lstStyle/>
    <a:p>
      <a:pPr>
        <a:defRPr sz="69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bg-BG"/>
              <a:t>Новорегистрирани безработни лица с право на обезщетение, разпределени по пол през съответния месец на 2025 г.</a:t>
            </a:r>
          </a:p>
        </c:rich>
      </c:tx>
      <c:overlay val="0"/>
      <c:spPr>
        <a:noFill/>
        <a:ln w="25400">
          <a:noFill/>
        </a:ln>
      </c:spPr>
    </c:title>
    <c:autoTitleDeleted val="0"/>
    <c:plotArea>
      <c:layout/>
      <c:lineChart>
        <c:grouping val="standard"/>
        <c:varyColors val="0"/>
        <c:ser>
          <c:idx val="0"/>
          <c:order val="0"/>
          <c:tx>
            <c:strRef>
              <c:f>'новорегистрирани ПОБ'!$B$6:$B$8</c:f>
              <c:strCache>
                <c:ptCount val="3"/>
                <c:pt idx="0">
                  <c:v>Общ брой </c:v>
                </c:pt>
              </c:strCache>
            </c:strRef>
          </c:tx>
          <c:spPr>
            <a:ln w="28575" cap="rnd">
              <a:solidFill>
                <a:schemeClr val="accent1"/>
              </a:solidFill>
              <a:round/>
            </a:ln>
            <a:effectLst/>
          </c:spPr>
          <c:marker>
            <c:symbol val="none"/>
          </c:marker>
          <c:cat>
            <c:strRef>
              <c:f>'новорегистрирани ПОБ'!$A$9:$A$20</c:f>
              <c:strCache>
                <c:ptCount val="12"/>
                <c:pt idx="0">
                  <c:v>януари </c:v>
                </c:pt>
                <c:pt idx="1">
                  <c:v>февруари</c:v>
                </c:pt>
                <c:pt idx="2">
                  <c:v>март</c:v>
                </c:pt>
                <c:pt idx="3">
                  <c:v>април</c:v>
                </c:pt>
                <c:pt idx="4">
                  <c:v>май</c:v>
                </c:pt>
                <c:pt idx="5">
                  <c:v>юни</c:v>
                </c:pt>
                <c:pt idx="6">
                  <c:v>юли</c:v>
                </c:pt>
                <c:pt idx="7">
                  <c:v>август</c:v>
                </c:pt>
                <c:pt idx="8">
                  <c:v>септември</c:v>
                </c:pt>
                <c:pt idx="9">
                  <c:v>октомври</c:v>
                </c:pt>
                <c:pt idx="10">
                  <c:v>ноември</c:v>
                </c:pt>
                <c:pt idx="11">
                  <c:v>декември</c:v>
                </c:pt>
              </c:strCache>
            </c:strRef>
          </c:cat>
          <c:val>
            <c:numRef>
              <c:f>'новорегистрирани ПОБ'!$B$9:$B$20</c:f>
              <c:numCache>
                <c:formatCode>#,##0</c:formatCode>
                <c:ptCount val="12"/>
                <c:pt idx="0">
                  <c:v>13274</c:v>
                </c:pt>
                <c:pt idx="1">
                  <c:v>8751</c:v>
                </c:pt>
                <c:pt idx="2">
                  <c:v>8976</c:v>
                </c:pt>
                <c:pt idx="3">
                  <c:v>8528</c:v>
                </c:pt>
                <c:pt idx="4">
                  <c:v>9475</c:v>
                </c:pt>
                <c:pt idx="5">
                  <c:v>8832</c:v>
                </c:pt>
                <c:pt idx="6">
                  <c:v>10155</c:v>
                </c:pt>
                <c:pt idx="7">
                  <c:v>8607</c:v>
                </c:pt>
                <c:pt idx="8">
                  <c:v>10057</c:v>
                </c:pt>
                <c:pt idx="9">
                  <c:v>13287</c:v>
                </c:pt>
                <c:pt idx="10">
                  <c:v>11426</c:v>
                </c:pt>
                <c:pt idx="11">
                  <c:v>10396</c:v>
                </c:pt>
              </c:numCache>
            </c:numRef>
          </c:val>
          <c:smooth val="0"/>
          <c:extLst>
            <c:ext xmlns:c16="http://schemas.microsoft.com/office/drawing/2014/chart" uri="{C3380CC4-5D6E-409C-BE32-E72D297353CC}">
              <c16:uniqueId val="{00000000-F534-436B-9097-116763FE1049}"/>
            </c:ext>
          </c:extLst>
        </c:ser>
        <c:ser>
          <c:idx val="1"/>
          <c:order val="1"/>
          <c:tx>
            <c:strRef>
              <c:f>'новорегистрирани ПОБ'!$C$8</c:f>
              <c:strCache>
                <c:ptCount val="1"/>
                <c:pt idx="0">
                  <c:v>мъже</c:v>
                </c:pt>
              </c:strCache>
            </c:strRef>
          </c:tx>
          <c:spPr>
            <a:ln w="28575" cap="rnd">
              <a:solidFill>
                <a:schemeClr val="accent2"/>
              </a:solidFill>
              <a:round/>
            </a:ln>
            <a:effectLst/>
          </c:spPr>
          <c:marker>
            <c:symbol val="none"/>
          </c:marker>
          <c:cat>
            <c:strRef>
              <c:f>'новорегистрирани ПОБ'!$A$9:$A$20</c:f>
              <c:strCache>
                <c:ptCount val="12"/>
                <c:pt idx="0">
                  <c:v>януари </c:v>
                </c:pt>
                <c:pt idx="1">
                  <c:v>февруари</c:v>
                </c:pt>
                <c:pt idx="2">
                  <c:v>март</c:v>
                </c:pt>
                <c:pt idx="3">
                  <c:v>април</c:v>
                </c:pt>
                <c:pt idx="4">
                  <c:v>май</c:v>
                </c:pt>
                <c:pt idx="5">
                  <c:v>юни</c:v>
                </c:pt>
                <c:pt idx="6">
                  <c:v>юли</c:v>
                </c:pt>
                <c:pt idx="7">
                  <c:v>август</c:v>
                </c:pt>
                <c:pt idx="8">
                  <c:v>септември</c:v>
                </c:pt>
                <c:pt idx="9">
                  <c:v>октомври</c:v>
                </c:pt>
                <c:pt idx="10">
                  <c:v>ноември</c:v>
                </c:pt>
                <c:pt idx="11">
                  <c:v>декември</c:v>
                </c:pt>
              </c:strCache>
            </c:strRef>
          </c:cat>
          <c:val>
            <c:numRef>
              <c:f>'новорегистрирани ПОБ'!$C$9:$C$20</c:f>
              <c:numCache>
                <c:formatCode>#,##0</c:formatCode>
                <c:ptCount val="12"/>
                <c:pt idx="0">
                  <c:v>5262</c:v>
                </c:pt>
                <c:pt idx="1">
                  <c:v>3814</c:v>
                </c:pt>
                <c:pt idx="2">
                  <c:v>3881</c:v>
                </c:pt>
                <c:pt idx="3">
                  <c:v>3750</c:v>
                </c:pt>
                <c:pt idx="4">
                  <c:v>4166</c:v>
                </c:pt>
                <c:pt idx="5">
                  <c:v>3585</c:v>
                </c:pt>
                <c:pt idx="6">
                  <c:v>4128</c:v>
                </c:pt>
                <c:pt idx="7">
                  <c:v>3568</c:v>
                </c:pt>
                <c:pt idx="8">
                  <c:v>4089</c:v>
                </c:pt>
                <c:pt idx="9">
                  <c:v>5232</c:v>
                </c:pt>
                <c:pt idx="10">
                  <c:v>4777</c:v>
                </c:pt>
                <c:pt idx="11">
                  <c:v>4740</c:v>
                </c:pt>
              </c:numCache>
            </c:numRef>
          </c:val>
          <c:smooth val="0"/>
          <c:extLst>
            <c:ext xmlns:c16="http://schemas.microsoft.com/office/drawing/2014/chart" uri="{C3380CC4-5D6E-409C-BE32-E72D297353CC}">
              <c16:uniqueId val="{00000001-F534-436B-9097-116763FE1049}"/>
            </c:ext>
          </c:extLst>
        </c:ser>
        <c:ser>
          <c:idx val="2"/>
          <c:order val="2"/>
          <c:tx>
            <c:strRef>
              <c:f>'новорегистрирани ПОБ'!$D$8</c:f>
              <c:strCache>
                <c:ptCount val="1"/>
                <c:pt idx="0">
                  <c:v>жени</c:v>
                </c:pt>
              </c:strCache>
            </c:strRef>
          </c:tx>
          <c:spPr>
            <a:ln w="28575" cap="rnd">
              <a:solidFill>
                <a:schemeClr val="accent3"/>
              </a:solidFill>
              <a:round/>
            </a:ln>
            <a:effectLst/>
          </c:spPr>
          <c:marker>
            <c:symbol val="none"/>
          </c:marker>
          <c:cat>
            <c:strRef>
              <c:f>'новорегистрирани ПОБ'!$A$9:$A$20</c:f>
              <c:strCache>
                <c:ptCount val="12"/>
                <c:pt idx="0">
                  <c:v>януари </c:v>
                </c:pt>
                <c:pt idx="1">
                  <c:v>февруари</c:v>
                </c:pt>
                <c:pt idx="2">
                  <c:v>март</c:v>
                </c:pt>
                <c:pt idx="3">
                  <c:v>април</c:v>
                </c:pt>
                <c:pt idx="4">
                  <c:v>май</c:v>
                </c:pt>
                <c:pt idx="5">
                  <c:v>юни</c:v>
                </c:pt>
                <c:pt idx="6">
                  <c:v>юли</c:v>
                </c:pt>
                <c:pt idx="7">
                  <c:v>август</c:v>
                </c:pt>
                <c:pt idx="8">
                  <c:v>септември</c:v>
                </c:pt>
                <c:pt idx="9">
                  <c:v>октомври</c:v>
                </c:pt>
                <c:pt idx="10">
                  <c:v>ноември</c:v>
                </c:pt>
                <c:pt idx="11">
                  <c:v>декември</c:v>
                </c:pt>
              </c:strCache>
            </c:strRef>
          </c:cat>
          <c:val>
            <c:numRef>
              <c:f>'новорегистрирани ПОБ'!$D$9:$D$20</c:f>
              <c:numCache>
                <c:formatCode>#,##0</c:formatCode>
                <c:ptCount val="12"/>
                <c:pt idx="0">
                  <c:v>7972</c:v>
                </c:pt>
                <c:pt idx="1">
                  <c:v>4887</c:v>
                </c:pt>
                <c:pt idx="2">
                  <c:v>5031</c:v>
                </c:pt>
                <c:pt idx="3">
                  <c:v>4717</c:v>
                </c:pt>
                <c:pt idx="4">
                  <c:v>5259</c:v>
                </c:pt>
                <c:pt idx="5">
                  <c:v>5208</c:v>
                </c:pt>
                <c:pt idx="6">
                  <c:v>5963</c:v>
                </c:pt>
                <c:pt idx="7">
                  <c:v>4963</c:v>
                </c:pt>
                <c:pt idx="8">
                  <c:v>5919</c:v>
                </c:pt>
                <c:pt idx="9">
                  <c:v>7982</c:v>
                </c:pt>
                <c:pt idx="10">
                  <c:v>6604</c:v>
                </c:pt>
                <c:pt idx="11">
                  <c:v>5596</c:v>
                </c:pt>
              </c:numCache>
            </c:numRef>
          </c:val>
          <c:smooth val="0"/>
          <c:extLst>
            <c:ext xmlns:c16="http://schemas.microsoft.com/office/drawing/2014/chart" uri="{C3380CC4-5D6E-409C-BE32-E72D297353CC}">
              <c16:uniqueId val="{00000002-F534-436B-9097-116763FE1049}"/>
            </c:ext>
          </c:extLst>
        </c:ser>
        <c:dLbls>
          <c:showLegendKey val="0"/>
          <c:showVal val="0"/>
          <c:showCatName val="0"/>
          <c:showSerName val="0"/>
          <c:showPercent val="0"/>
          <c:showBubbleSize val="0"/>
        </c:dLbls>
        <c:smooth val="0"/>
        <c:axId val="603396264"/>
        <c:axId val="1"/>
      </c:lineChart>
      <c:catAx>
        <c:axId val="6033962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bg-BG"/>
          </a:p>
        </c:txPr>
        <c:crossAx val="1"/>
        <c:crosses val="autoZero"/>
        <c:auto val="1"/>
        <c:lblAlgn val="ctr"/>
        <c:lblOffset val="100"/>
        <c:noMultiLvlLbl val="1"/>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0" vert="horz"/>
          <a:lstStyle/>
          <a:p>
            <a:pPr>
              <a:defRPr sz="900" b="0" i="0" u="none" strike="noStrike" baseline="0">
                <a:solidFill>
                  <a:srgbClr val="000000"/>
                </a:solidFill>
                <a:latin typeface="Arial"/>
                <a:ea typeface="Arial"/>
                <a:cs typeface="Arial"/>
              </a:defRPr>
            </a:pPr>
            <a:endParaRPr lang="bg-BG"/>
          </a:p>
        </c:txPr>
        <c:crossAx val="603396264"/>
        <c:crosses val="autoZero"/>
        <c:crossBetween val="between"/>
      </c:valAx>
      <c:spPr>
        <a:noFill/>
        <a:ln w="25400">
          <a:noFill/>
        </a:ln>
      </c:spPr>
    </c:plotArea>
    <c:legend>
      <c:legendPos val="b"/>
      <c:overlay val="0"/>
      <c:spPr>
        <a:noFill/>
        <a:ln w="25400">
          <a:noFill/>
        </a:ln>
      </c:spPr>
      <c:txPr>
        <a:bodyPr/>
        <a:lstStyle/>
        <a:p>
          <a:pPr>
            <a:defRPr sz="825" b="0" i="0" u="none" strike="noStrike" baseline="0">
              <a:solidFill>
                <a:srgbClr val="000000"/>
              </a:solidFill>
              <a:latin typeface="Arial"/>
              <a:ea typeface="Arial"/>
              <a:cs typeface="Arial"/>
            </a:defRPr>
          </a:pPr>
          <a:endParaRPr lang="bg-BG"/>
        </a:p>
      </c:txPr>
    </c:legend>
    <c:plotVisOnly val="1"/>
    <c:dispBlanksAs val="gap"/>
    <c:showDLblsOverMax val="0"/>
  </c:chart>
  <c:spPr>
    <a:solidFill>
      <a:schemeClr val="bg1"/>
    </a:solidFill>
    <a:ln w="9525" cap="flat" cmpd="sng" algn="ctr">
      <a:solidFill>
        <a:schemeClr val="bg1"/>
      </a:solidFill>
      <a:round/>
    </a:ln>
    <a:effectLst/>
  </c:spPr>
  <c:txPr>
    <a:bodyPr/>
    <a:lstStyle/>
    <a:p>
      <a:pPr>
        <a:defRPr sz="1000" b="0" i="0" u="none" strike="noStrike" baseline="0">
          <a:solidFill>
            <a:srgbClr val="000000"/>
          </a:solidFill>
          <a:latin typeface="Arial"/>
          <a:ea typeface="Arial"/>
          <a:cs typeface="Arial"/>
        </a:defRPr>
      </a:pPr>
      <a:endParaRPr lang="bg-BG"/>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bg-BG"/>
              <a:t>Брой регистрирани безработни лица с право на ПОБ с край на обезщетението през съответния месец на 2025 г.</a:t>
            </a:r>
          </a:p>
        </c:rich>
      </c:tx>
      <c:overlay val="0"/>
      <c:spPr>
        <a:noFill/>
        <a:ln w="25400">
          <a:noFill/>
        </a:ln>
      </c:spPr>
    </c:title>
    <c:autoTitleDeleted val="0"/>
    <c:plotArea>
      <c:layout/>
      <c:lineChart>
        <c:grouping val="standard"/>
        <c:varyColors val="0"/>
        <c:ser>
          <c:idx val="0"/>
          <c:order val="0"/>
          <c:tx>
            <c:strRef>
              <c:f>'прекратени ПОБ'!$B$6:$B$8</c:f>
              <c:strCache>
                <c:ptCount val="3"/>
                <c:pt idx="0">
                  <c:v>Общ брой </c:v>
                </c:pt>
              </c:strCache>
            </c:strRef>
          </c:tx>
          <c:spPr>
            <a:ln w="28575" cap="rnd">
              <a:solidFill>
                <a:schemeClr val="accent1"/>
              </a:solidFill>
              <a:round/>
            </a:ln>
            <a:effectLst/>
          </c:spPr>
          <c:marker>
            <c:symbol val="none"/>
          </c:marker>
          <c:cat>
            <c:strRef>
              <c:f>'прекратени ПОБ'!$A$9:$A$20</c:f>
              <c:strCache>
                <c:ptCount val="12"/>
                <c:pt idx="0">
                  <c:v>януари </c:v>
                </c:pt>
                <c:pt idx="1">
                  <c:v>февруари</c:v>
                </c:pt>
                <c:pt idx="2">
                  <c:v>март</c:v>
                </c:pt>
                <c:pt idx="3">
                  <c:v>април</c:v>
                </c:pt>
                <c:pt idx="4">
                  <c:v>май</c:v>
                </c:pt>
                <c:pt idx="5">
                  <c:v>юни</c:v>
                </c:pt>
                <c:pt idx="6">
                  <c:v>юли</c:v>
                </c:pt>
                <c:pt idx="7">
                  <c:v>август</c:v>
                </c:pt>
                <c:pt idx="8">
                  <c:v>септември</c:v>
                </c:pt>
                <c:pt idx="9">
                  <c:v>октомври</c:v>
                </c:pt>
                <c:pt idx="10">
                  <c:v>ноември</c:v>
                </c:pt>
                <c:pt idx="11">
                  <c:v>декември</c:v>
                </c:pt>
              </c:strCache>
            </c:strRef>
          </c:cat>
          <c:val>
            <c:numRef>
              <c:f>'прекратени ПОБ'!$B$9:$B$20</c:f>
              <c:numCache>
                <c:formatCode>#,##0</c:formatCode>
                <c:ptCount val="12"/>
                <c:pt idx="0">
                  <c:v>11881</c:v>
                </c:pt>
                <c:pt idx="1">
                  <c:v>12085</c:v>
                </c:pt>
                <c:pt idx="2">
                  <c:v>11197</c:v>
                </c:pt>
                <c:pt idx="3">
                  <c:v>10731</c:v>
                </c:pt>
                <c:pt idx="4">
                  <c:v>12053</c:v>
                </c:pt>
                <c:pt idx="5">
                  <c:v>10873</c:v>
                </c:pt>
                <c:pt idx="6">
                  <c:v>11433</c:v>
                </c:pt>
                <c:pt idx="7">
                  <c:v>9865</c:v>
                </c:pt>
                <c:pt idx="8">
                  <c:v>10686</c:v>
                </c:pt>
                <c:pt idx="9">
                  <c:v>11077</c:v>
                </c:pt>
                <c:pt idx="10">
                  <c:v>12606</c:v>
                </c:pt>
                <c:pt idx="11">
                  <c:v>10432</c:v>
                </c:pt>
              </c:numCache>
            </c:numRef>
          </c:val>
          <c:smooth val="0"/>
          <c:extLst>
            <c:ext xmlns:c16="http://schemas.microsoft.com/office/drawing/2014/chart" uri="{C3380CC4-5D6E-409C-BE32-E72D297353CC}">
              <c16:uniqueId val="{00000000-B242-4B12-9B5E-66DEEA7ECD31}"/>
            </c:ext>
          </c:extLst>
        </c:ser>
        <c:ser>
          <c:idx val="1"/>
          <c:order val="1"/>
          <c:tx>
            <c:strRef>
              <c:f>'прекратени ПОБ'!$C$8</c:f>
              <c:strCache>
                <c:ptCount val="1"/>
                <c:pt idx="0">
                  <c:v>мъже</c:v>
                </c:pt>
              </c:strCache>
            </c:strRef>
          </c:tx>
          <c:spPr>
            <a:ln w="28575" cap="rnd">
              <a:solidFill>
                <a:schemeClr val="accent2"/>
              </a:solidFill>
              <a:round/>
            </a:ln>
            <a:effectLst/>
          </c:spPr>
          <c:marker>
            <c:symbol val="none"/>
          </c:marker>
          <c:cat>
            <c:strRef>
              <c:f>'прекратени ПОБ'!$A$9:$A$20</c:f>
              <c:strCache>
                <c:ptCount val="12"/>
                <c:pt idx="0">
                  <c:v>януари </c:v>
                </c:pt>
                <c:pt idx="1">
                  <c:v>февруари</c:v>
                </c:pt>
                <c:pt idx="2">
                  <c:v>март</c:v>
                </c:pt>
                <c:pt idx="3">
                  <c:v>април</c:v>
                </c:pt>
                <c:pt idx="4">
                  <c:v>май</c:v>
                </c:pt>
                <c:pt idx="5">
                  <c:v>юни</c:v>
                </c:pt>
                <c:pt idx="6">
                  <c:v>юли</c:v>
                </c:pt>
                <c:pt idx="7">
                  <c:v>август</c:v>
                </c:pt>
                <c:pt idx="8">
                  <c:v>септември</c:v>
                </c:pt>
                <c:pt idx="9">
                  <c:v>октомври</c:v>
                </c:pt>
                <c:pt idx="10">
                  <c:v>ноември</c:v>
                </c:pt>
                <c:pt idx="11">
                  <c:v>декември</c:v>
                </c:pt>
              </c:strCache>
            </c:strRef>
          </c:cat>
          <c:val>
            <c:numRef>
              <c:f>'прекратени ПОБ'!$C$9:$C$20</c:f>
              <c:numCache>
                <c:formatCode>#,##0</c:formatCode>
                <c:ptCount val="12"/>
                <c:pt idx="0">
                  <c:v>4927</c:v>
                </c:pt>
                <c:pt idx="1">
                  <c:v>4931</c:v>
                </c:pt>
                <c:pt idx="2">
                  <c:v>4818</c:v>
                </c:pt>
                <c:pt idx="3">
                  <c:v>4544</c:v>
                </c:pt>
                <c:pt idx="4">
                  <c:v>5126</c:v>
                </c:pt>
                <c:pt idx="5">
                  <c:v>4794</c:v>
                </c:pt>
                <c:pt idx="6">
                  <c:v>4892</c:v>
                </c:pt>
                <c:pt idx="7">
                  <c:v>4332</c:v>
                </c:pt>
                <c:pt idx="8">
                  <c:v>4513</c:v>
                </c:pt>
                <c:pt idx="9">
                  <c:v>4745</c:v>
                </c:pt>
                <c:pt idx="10">
                  <c:v>6422</c:v>
                </c:pt>
                <c:pt idx="11">
                  <c:v>4310</c:v>
                </c:pt>
              </c:numCache>
            </c:numRef>
          </c:val>
          <c:smooth val="0"/>
          <c:extLst>
            <c:ext xmlns:c16="http://schemas.microsoft.com/office/drawing/2014/chart" uri="{C3380CC4-5D6E-409C-BE32-E72D297353CC}">
              <c16:uniqueId val="{00000001-B242-4B12-9B5E-66DEEA7ECD31}"/>
            </c:ext>
          </c:extLst>
        </c:ser>
        <c:ser>
          <c:idx val="2"/>
          <c:order val="2"/>
          <c:tx>
            <c:strRef>
              <c:f>'прекратени ПОБ'!$D$8</c:f>
              <c:strCache>
                <c:ptCount val="1"/>
                <c:pt idx="0">
                  <c:v>жени</c:v>
                </c:pt>
              </c:strCache>
            </c:strRef>
          </c:tx>
          <c:spPr>
            <a:ln w="28575" cap="rnd">
              <a:solidFill>
                <a:schemeClr val="accent3"/>
              </a:solidFill>
              <a:round/>
            </a:ln>
            <a:effectLst/>
          </c:spPr>
          <c:marker>
            <c:symbol val="none"/>
          </c:marker>
          <c:cat>
            <c:strRef>
              <c:f>'прекратени ПОБ'!$A$9:$A$20</c:f>
              <c:strCache>
                <c:ptCount val="12"/>
                <c:pt idx="0">
                  <c:v>януари </c:v>
                </c:pt>
                <c:pt idx="1">
                  <c:v>февруари</c:v>
                </c:pt>
                <c:pt idx="2">
                  <c:v>март</c:v>
                </c:pt>
                <c:pt idx="3">
                  <c:v>април</c:v>
                </c:pt>
                <c:pt idx="4">
                  <c:v>май</c:v>
                </c:pt>
                <c:pt idx="5">
                  <c:v>юни</c:v>
                </c:pt>
                <c:pt idx="6">
                  <c:v>юли</c:v>
                </c:pt>
                <c:pt idx="7">
                  <c:v>август</c:v>
                </c:pt>
                <c:pt idx="8">
                  <c:v>септември</c:v>
                </c:pt>
                <c:pt idx="9">
                  <c:v>октомври</c:v>
                </c:pt>
                <c:pt idx="10">
                  <c:v>ноември</c:v>
                </c:pt>
                <c:pt idx="11">
                  <c:v>декември</c:v>
                </c:pt>
              </c:strCache>
            </c:strRef>
          </c:cat>
          <c:val>
            <c:numRef>
              <c:f>'прекратени ПОБ'!$D$9:$D$20</c:f>
              <c:numCache>
                <c:formatCode>#,##0</c:formatCode>
                <c:ptCount val="12"/>
                <c:pt idx="0">
                  <c:v>6902</c:v>
                </c:pt>
                <c:pt idx="1">
                  <c:v>7104</c:v>
                </c:pt>
                <c:pt idx="2">
                  <c:v>6320</c:v>
                </c:pt>
                <c:pt idx="3">
                  <c:v>6152</c:v>
                </c:pt>
                <c:pt idx="4">
                  <c:v>6869</c:v>
                </c:pt>
                <c:pt idx="5">
                  <c:v>6029</c:v>
                </c:pt>
                <c:pt idx="6">
                  <c:v>6474</c:v>
                </c:pt>
                <c:pt idx="7">
                  <c:v>5481</c:v>
                </c:pt>
                <c:pt idx="8">
                  <c:v>6118</c:v>
                </c:pt>
                <c:pt idx="9">
                  <c:v>6300</c:v>
                </c:pt>
                <c:pt idx="10">
                  <c:v>6118</c:v>
                </c:pt>
                <c:pt idx="11">
                  <c:v>6065</c:v>
                </c:pt>
              </c:numCache>
            </c:numRef>
          </c:val>
          <c:smooth val="0"/>
          <c:extLst>
            <c:ext xmlns:c16="http://schemas.microsoft.com/office/drawing/2014/chart" uri="{C3380CC4-5D6E-409C-BE32-E72D297353CC}">
              <c16:uniqueId val="{00000002-B242-4B12-9B5E-66DEEA7ECD31}"/>
            </c:ext>
          </c:extLst>
        </c:ser>
        <c:dLbls>
          <c:showLegendKey val="0"/>
          <c:showVal val="0"/>
          <c:showCatName val="0"/>
          <c:showSerName val="0"/>
          <c:showPercent val="0"/>
          <c:showBubbleSize val="0"/>
        </c:dLbls>
        <c:smooth val="0"/>
        <c:axId val="603401184"/>
        <c:axId val="1"/>
      </c:lineChart>
      <c:catAx>
        <c:axId val="603401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bg-BG"/>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0" vert="horz"/>
          <a:lstStyle/>
          <a:p>
            <a:pPr>
              <a:defRPr sz="900" b="0" i="0" u="none" strike="noStrike" baseline="0">
                <a:solidFill>
                  <a:srgbClr val="000000"/>
                </a:solidFill>
                <a:latin typeface="Arial"/>
                <a:ea typeface="Arial"/>
                <a:cs typeface="Arial"/>
              </a:defRPr>
            </a:pPr>
            <a:endParaRPr lang="bg-BG"/>
          </a:p>
        </c:txPr>
        <c:crossAx val="603401184"/>
        <c:crosses val="autoZero"/>
        <c:crossBetween val="between"/>
      </c:valAx>
      <c:spPr>
        <a:noFill/>
        <a:ln w="25400">
          <a:noFill/>
        </a:ln>
      </c:spPr>
    </c:plotArea>
    <c:legend>
      <c:legendPos val="b"/>
      <c:overlay val="0"/>
      <c:spPr>
        <a:noFill/>
        <a:ln w="25400">
          <a:noFill/>
        </a:ln>
      </c:spPr>
      <c:txPr>
        <a:bodyPr/>
        <a:lstStyle/>
        <a:p>
          <a:pPr>
            <a:defRPr sz="825" b="0" i="0" u="none" strike="noStrike" baseline="0">
              <a:solidFill>
                <a:srgbClr val="000000"/>
              </a:solidFill>
              <a:latin typeface="Arial"/>
              <a:ea typeface="Arial"/>
              <a:cs typeface="Arial"/>
            </a:defRPr>
          </a:pPr>
          <a:endParaRPr lang="bg-BG"/>
        </a:p>
      </c:txPr>
    </c:legend>
    <c:plotVisOnly val="1"/>
    <c:dispBlanksAs val="gap"/>
    <c:showDLblsOverMax val="0"/>
  </c:chart>
  <c:spPr>
    <a:solidFill>
      <a:schemeClr val="bg1"/>
    </a:solidFill>
    <a:ln w="9525" cap="flat" cmpd="sng" algn="ctr">
      <a:solidFill>
        <a:schemeClr val="bg1"/>
      </a:solidFill>
      <a:round/>
    </a:ln>
    <a:effectLst/>
  </c:spPr>
  <c:txPr>
    <a:bodyPr/>
    <a:lstStyle/>
    <a:p>
      <a:pPr>
        <a:defRPr sz="1000" b="0" i="0" u="none" strike="noStrike" baseline="0">
          <a:solidFill>
            <a:srgbClr val="000000"/>
          </a:solidFill>
          <a:latin typeface="Arial"/>
          <a:ea typeface="Arial"/>
          <a:cs typeface="Arial"/>
        </a:defRPr>
      </a:pPr>
      <a:endParaRPr lang="bg-BG"/>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AF9FA.4DABDCE0"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3</xdr:col>
      <xdr:colOff>523875</xdr:colOff>
      <xdr:row>19</xdr:row>
      <xdr:rowOff>133350</xdr:rowOff>
    </xdr:from>
    <xdr:to>
      <xdr:col>6</xdr:col>
      <xdr:colOff>581025</xdr:colOff>
      <xdr:row>29</xdr:row>
      <xdr:rowOff>95250</xdr:rowOff>
    </xdr:to>
    <xdr:pic>
      <xdr:nvPicPr>
        <xdr:cNvPr id="1198" name="Picture 5" descr="C:\Documents and Settings\Elka\My Documents\PISMA\BLANKI\CU\ДОКУМЕНТИ\Tzetno_s_NOI.jpg">
          <a:extLst>
            <a:ext uri="{FF2B5EF4-FFF2-40B4-BE49-F238E27FC236}">
              <a16:creationId xmlns:a16="http://schemas.microsoft.com/office/drawing/2014/main" id="{1A18ECBC-4EF9-4ACE-8A3F-8AE0A9A16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2675" y="3590925"/>
          <a:ext cx="1885950"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10</xdr:row>
      <xdr:rowOff>57150</xdr:rowOff>
    </xdr:from>
    <xdr:to>
      <xdr:col>0</xdr:col>
      <xdr:colOff>6381750</xdr:colOff>
      <xdr:row>10</xdr:row>
      <xdr:rowOff>1504950</xdr:rowOff>
    </xdr:to>
    <xdr:pic>
      <xdr:nvPicPr>
        <xdr:cNvPr id="2" name="Picture 1" descr="cid:image001.png@01DAF9FA.4DABDCE0">
          <a:extLst>
            <a:ext uri="{FF2B5EF4-FFF2-40B4-BE49-F238E27FC236}">
              <a16:creationId xmlns:a16="http://schemas.microsoft.com/office/drawing/2014/main" id="{863E0929-A412-4CAD-9053-EE7EF3C41AD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85750" y="8248650"/>
          <a:ext cx="60960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57150</xdr:rowOff>
    </xdr:from>
    <xdr:to>
      <xdr:col>6</xdr:col>
      <xdr:colOff>1143000</xdr:colOff>
      <xdr:row>46</xdr:row>
      <xdr:rowOff>114300</xdr:rowOff>
    </xdr:to>
    <xdr:graphicFrame macro="">
      <xdr:nvGraphicFramePr>
        <xdr:cNvPr id="3246" name="Chart 1">
          <a:extLst>
            <a:ext uri="{FF2B5EF4-FFF2-40B4-BE49-F238E27FC236}">
              <a16:creationId xmlns:a16="http://schemas.microsoft.com/office/drawing/2014/main" id="{A6220F96-1A04-43F0-A81B-B27D813119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2</xdr:row>
      <xdr:rowOff>152400</xdr:rowOff>
    </xdr:from>
    <xdr:to>
      <xdr:col>13</xdr:col>
      <xdr:colOff>581025</xdr:colOff>
      <xdr:row>33</xdr:row>
      <xdr:rowOff>123825</xdr:rowOff>
    </xdr:to>
    <xdr:graphicFrame macro="">
      <xdr:nvGraphicFramePr>
        <xdr:cNvPr id="4270" name="Chart 2">
          <a:extLst>
            <a:ext uri="{FF2B5EF4-FFF2-40B4-BE49-F238E27FC236}">
              <a16:creationId xmlns:a16="http://schemas.microsoft.com/office/drawing/2014/main" id="{1293CD01-25BA-45E7-BA90-FE1645D726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38</xdr:row>
      <xdr:rowOff>95250</xdr:rowOff>
    </xdr:from>
    <xdr:to>
      <xdr:col>10</xdr:col>
      <xdr:colOff>714375</xdr:colOff>
      <xdr:row>57</xdr:row>
      <xdr:rowOff>104775</xdr:rowOff>
    </xdr:to>
    <xdr:graphicFrame macro="">
      <xdr:nvGraphicFramePr>
        <xdr:cNvPr id="6318" name="Chart 2">
          <a:extLst>
            <a:ext uri="{FF2B5EF4-FFF2-40B4-BE49-F238E27FC236}">
              <a16:creationId xmlns:a16="http://schemas.microsoft.com/office/drawing/2014/main" id="{58D3D722-73CE-4676-A553-62EC78AB78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22</xdr:row>
      <xdr:rowOff>57150</xdr:rowOff>
    </xdr:from>
    <xdr:to>
      <xdr:col>8</xdr:col>
      <xdr:colOff>819150</xdr:colOff>
      <xdr:row>46</xdr:row>
      <xdr:rowOff>76200</xdr:rowOff>
    </xdr:to>
    <xdr:graphicFrame macro="">
      <xdr:nvGraphicFramePr>
        <xdr:cNvPr id="7342" name="Chart 3">
          <a:extLst>
            <a:ext uri="{FF2B5EF4-FFF2-40B4-BE49-F238E27FC236}">
              <a16:creationId xmlns:a16="http://schemas.microsoft.com/office/drawing/2014/main" id="{70E3ED7F-4F5C-4E69-8584-1E09CA0333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36</xdr:row>
      <xdr:rowOff>85725</xdr:rowOff>
    </xdr:from>
    <xdr:to>
      <xdr:col>5</xdr:col>
      <xdr:colOff>1057275</xdr:colOff>
      <xdr:row>58</xdr:row>
      <xdr:rowOff>28575</xdr:rowOff>
    </xdr:to>
    <xdr:graphicFrame macro="">
      <xdr:nvGraphicFramePr>
        <xdr:cNvPr id="8366" name="Chart 1">
          <a:extLst>
            <a:ext uri="{FF2B5EF4-FFF2-40B4-BE49-F238E27FC236}">
              <a16:creationId xmlns:a16="http://schemas.microsoft.com/office/drawing/2014/main" id="{9992FEC7-22F1-4889-90FA-F5677FAC13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21</xdr:row>
      <xdr:rowOff>47625</xdr:rowOff>
    </xdr:from>
    <xdr:to>
      <xdr:col>4</xdr:col>
      <xdr:colOff>1047750</xdr:colOff>
      <xdr:row>39</xdr:row>
      <xdr:rowOff>95250</xdr:rowOff>
    </xdr:to>
    <xdr:graphicFrame macro="">
      <xdr:nvGraphicFramePr>
        <xdr:cNvPr id="9389" name="Chart 1">
          <a:extLst>
            <a:ext uri="{FF2B5EF4-FFF2-40B4-BE49-F238E27FC236}">
              <a16:creationId xmlns:a16="http://schemas.microsoft.com/office/drawing/2014/main" id="{93F8C360-D547-43DA-8A7D-BAA84790B5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xdr:colOff>
      <xdr:row>21</xdr:row>
      <xdr:rowOff>66675</xdr:rowOff>
    </xdr:from>
    <xdr:to>
      <xdr:col>4</xdr:col>
      <xdr:colOff>1085850</xdr:colOff>
      <xdr:row>40</xdr:row>
      <xdr:rowOff>47625</xdr:rowOff>
    </xdr:to>
    <xdr:graphicFrame macro="">
      <xdr:nvGraphicFramePr>
        <xdr:cNvPr id="10414" name="Chart 1">
          <a:extLst>
            <a:ext uri="{FF2B5EF4-FFF2-40B4-BE49-F238E27FC236}">
              <a16:creationId xmlns:a16="http://schemas.microsoft.com/office/drawing/2014/main" id="{43B33268-8327-4D6D-897C-7872D405F7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nssi.bg/fizicheski-lica/po-bg-zakonodatelstvo/pri-bezrabotits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
  <sheetViews>
    <sheetView topLeftCell="A10" zoomScaleNormal="100" zoomScaleSheetLayoutView="115" workbookViewId="0">
      <selection activeCell="S24" sqref="S24"/>
    </sheetView>
  </sheetViews>
  <sheetFormatPr defaultRowHeight="12.75"/>
  <cols>
    <col min="1" max="16384" width="9.140625" style="10"/>
  </cols>
  <sheetData>
    <row r="1" spans="1:11">
      <c r="A1" s="83"/>
      <c r="B1" s="83"/>
      <c r="C1" s="83"/>
      <c r="D1" s="83"/>
      <c r="E1" s="83"/>
      <c r="F1" s="83"/>
      <c r="G1" s="83"/>
      <c r="H1" s="83"/>
      <c r="I1" s="83"/>
    </row>
    <row r="2" spans="1:11" ht="15.75">
      <c r="A2" s="276" t="s">
        <v>187</v>
      </c>
      <c r="B2" s="276"/>
      <c r="C2" s="276"/>
      <c r="D2" s="276"/>
      <c r="E2" s="276"/>
      <c r="F2" s="276"/>
      <c r="G2" s="276"/>
      <c r="H2" s="276"/>
      <c r="I2" s="276"/>
      <c r="J2" s="276"/>
      <c r="K2" s="276"/>
    </row>
    <row r="3" spans="1:11" ht="13.5" thickBot="1">
      <c r="A3" s="84"/>
      <c r="B3" s="84"/>
      <c r="C3" s="84"/>
      <c r="D3" s="84"/>
      <c r="E3" s="84"/>
      <c r="F3" s="84"/>
      <c r="G3" s="84"/>
      <c r="H3" s="84"/>
      <c r="I3" s="84"/>
      <c r="J3" s="84"/>
      <c r="K3" s="85"/>
    </row>
    <row r="4" spans="1:11" ht="13.5" thickTop="1"/>
    <row r="11" spans="1:11" ht="18">
      <c r="A11" s="277"/>
      <c r="B11" s="277"/>
      <c r="C11" s="277"/>
      <c r="D11" s="277"/>
      <c r="E11" s="277"/>
      <c r="F11" s="277"/>
      <c r="G11" s="277"/>
      <c r="H11" s="277"/>
      <c r="I11" s="277"/>
      <c r="J11" s="277"/>
      <c r="K11" s="277"/>
    </row>
    <row r="12" spans="1:11" ht="15">
      <c r="A12" s="86"/>
      <c r="B12" s="86"/>
      <c r="C12" s="86"/>
      <c r="D12" s="86"/>
      <c r="E12" s="86"/>
      <c r="F12" s="86"/>
      <c r="G12" s="86"/>
      <c r="H12" s="86"/>
    </row>
    <row r="13" spans="1:11" ht="15">
      <c r="A13" s="87"/>
      <c r="B13" s="87"/>
      <c r="C13" s="87"/>
      <c r="D13" s="87"/>
      <c r="E13" s="87"/>
      <c r="F13" s="87"/>
      <c r="G13" s="87"/>
      <c r="H13" s="87"/>
      <c r="I13" s="88"/>
    </row>
    <row r="14" spans="1:11" ht="15">
      <c r="A14" s="87"/>
      <c r="B14" s="87"/>
      <c r="C14" s="87"/>
      <c r="D14" s="87"/>
      <c r="E14" s="87"/>
      <c r="F14" s="87"/>
      <c r="G14" s="87"/>
      <c r="H14" s="87"/>
      <c r="I14" s="88"/>
    </row>
    <row r="15" spans="1:11" ht="15.75">
      <c r="A15" s="276" t="s">
        <v>19</v>
      </c>
      <c r="B15" s="276"/>
      <c r="C15" s="276"/>
      <c r="D15" s="276"/>
      <c r="E15" s="276"/>
      <c r="F15" s="276"/>
      <c r="G15" s="276"/>
      <c r="H15" s="276"/>
      <c r="I15" s="276"/>
      <c r="J15" s="276"/>
      <c r="K15" s="276"/>
    </row>
    <row r="16" spans="1:11" ht="15.75">
      <c r="A16" s="276" t="s">
        <v>20</v>
      </c>
      <c r="B16" s="276"/>
      <c r="C16" s="276"/>
      <c r="D16" s="276"/>
      <c r="E16" s="276"/>
      <c r="F16" s="276"/>
      <c r="G16" s="276"/>
      <c r="H16" s="276"/>
      <c r="I16" s="276"/>
      <c r="J16" s="276"/>
      <c r="K16" s="276"/>
    </row>
    <row r="17" spans="1:11" ht="15.75">
      <c r="A17" s="276" t="s">
        <v>218</v>
      </c>
      <c r="B17" s="276"/>
      <c r="C17" s="276"/>
      <c r="D17" s="276"/>
      <c r="E17" s="276"/>
      <c r="F17" s="276"/>
      <c r="G17" s="276"/>
      <c r="H17" s="276"/>
      <c r="I17" s="276"/>
      <c r="J17" s="276"/>
      <c r="K17" s="276"/>
    </row>
    <row r="18" spans="1:11" ht="15">
      <c r="A18" s="87"/>
      <c r="B18" s="87"/>
      <c r="C18" s="87"/>
      <c r="D18" s="87"/>
      <c r="E18" s="87"/>
      <c r="F18" s="87"/>
      <c r="G18" s="87"/>
      <c r="H18" s="87"/>
      <c r="I18" s="88"/>
      <c r="J18" s="88"/>
    </row>
    <row r="19" spans="1:11" ht="15">
      <c r="A19" s="87"/>
      <c r="B19" s="87"/>
      <c r="C19" s="87"/>
      <c r="D19" s="87"/>
      <c r="E19" s="87"/>
      <c r="F19" s="87"/>
      <c r="G19" s="87"/>
      <c r="H19" s="87"/>
      <c r="I19" s="88"/>
      <c r="J19" s="88"/>
    </row>
    <row r="20" spans="1:11">
      <c r="A20" s="88"/>
      <c r="B20" s="88"/>
      <c r="C20" s="88"/>
      <c r="D20" s="88"/>
      <c r="E20" s="88"/>
      <c r="F20" s="88"/>
      <c r="G20" s="88"/>
      <c r="H20" s="88"/>
      <c r="I20" s="88"/>
      <c r="J20" s="88"/>
    </row>
    <row r="21" spans="1:11">
      <c r="A21" s="88"/>
      <c r="B21" s="88"/>
      <c r="C21" s="88"/>
      <c r="D21" s="88"/>
      <c r="E21" s="88"/>
      <c r="F21" s="88"/>
      <c r="G21" s="88"/>
      <c r="H21" s="88"/>
      <c r="I21" s="88"/>
      <c r="J21" s="88"/>
    </row>
    <row r="22" spans="1:11" s="90" customFormat="1">
      <c r="A22" s="89"/>
      <c r="B22" s="89"/>
      <c r="C22" s="89"/>
      <c r="D22" s="89"/>
      <c r="E22" s="89"/>
      <c r="F22" s="89"/>
      <c r="G22" s="89"/>
      <c r="H22" s="89"/>
      <c r="I22" s="89"/>
      <c r="J22" s="89"/>
    </row>
    <row r="23" spans="1:11" s="90" customFormat="1">
      <c r="A23" s="89"/>
      <c r="B23" s="89"/>
      <c r="C23" s="89"/>
      <c r="D23" s="89"/>
      <c r="E23" s="89"/>
      <c r="F23" s="89"/>
      <c r="G23" s="89"/>
      <c r="H23" s="89"/>
      <c r="I23" s="89"/>
      <c r="J23" s="89"/>
    </row>
    <row r="24" spans="1:11" s="90" customFormat="1">
      <c r="A24" s="89"/>
      <c r="B24" s="89"/>
      <c r="C24" s="89"/>
      <c r="D24" s="89"/>
      <c r="E24" s="89"/>
      <c r="F24" s="89"/>
      <c r="G24" s="89"/>
      <c r="H24" s="89"/>
      <c r="I24" s="89"/>
      <c r="J24" s="89"/>
    </row>
    <row r="25" spans="1:11" s="90" customFormat="1">
      <c r="A25" s="89"/>
      <c r="B25" s="89"/>
      <c r="C25" s="89"/>
      <c r="D25" s="89"/>
      <c r="E25" s="89"/>
      <c r="F25" s="89"/>
      <c r="G25" s="89"/>
      <c r="H25" s="89"/>
      <c r="I25" s="89"/>
      <c r="J25" s="89"/>
    </row>
    <row r="26" spans="1:11" s="90" customFormat="1" ht="15" customHeight="1">
      <c r="A26" s="89"/>
      <c r="B26" s="89"/>
      <c r="C26" s="89"/>
      <c r="D26" s="89"/>
      <c r="E26" s="89"/>
      <c r="F26" s="89"/>
      <c r="G26" s="89"/>
      <c r="H26" s="89"/>
      <c r="I26" s="89"/>
      <c r="J26" s="89"/>
    </row>
    <row r="27" spans="1:11" s="90" customFormat="1" ht="15" customHeight="1">
      <c r="A27" s="89"/>
      <c r="B27" s="89"/>
      <c r="C27" s="89"/>
      <c r="D27" s="89"/>
      <c r="E27" s="89"/>
      <c r="F27" s="89"/>
      <c r="G27" s="89"/>
      <c r="H27" s="89"/>
      <c r="I27" s="89"/>
      <c r="J27" s="89"/>
    </row>
    <row r="28" spans="1:11" s="90" customFormat="1" ht="15" customHeight="1">
      <c r="A28" s="89"/>
      <c r="B28" s="89"/>
      <c r="C28" s="89"/>
      <c r="D28" s="89"/>
      <c r="E28" s="89"/>
      <c r="F28" s="89"/>
      <c r="G28" s="89"/>
      <c r="H28" s="89"/>
      <c r="I28" s="89"/>
      <c r="J28" s="89"/>
    </row>
    <row r="29" spans="1:11" ht="15" customHeight="1">
      <c r="A29" s="88"/>
      <c r="B29" s="88"/>
      <c r="C29" s="88"/>
      <c r="D29" s="88"/>
      <c r="E29" s="88"/>
      <c r="F29" s="88"/>
      <c r="G29" s="88"/>
      <c r="H29" s="88"/>
      <c r="I29" s="88"/>
      <c r="J29" s="88"/>
    </row>
    <row r="30" spans="1:11" ht="15" customHeight="1">
      <c r="A30" s="88"/>
      <c r="B30" s="88"/>
      <c r="C30" s="88"/>
      <c r="D30" s="88"/>
      <c r="E30" s="88"/>
      <c r="F30" s="88"/>
      <c r="G30" s="88"/>
      <c r="H30" s="88"/>
      <c r="I30" s="88"/>
      <c r="J30" s="88"/>
    </row>
    <row r="31" spans="1:11" ht="15" customHeight="1">
      <c r="A31" s="88"/>
      <c r="B31" s="88"/>
      <c r="C31" s="88"/>
      <c r="D31" s="88"/>
      <c r="E31" s="88"/>
      <c r="F31" s="88"/>
      <c r="G31" s="88"/>
      <c r="H31" s="88"/>
      <c r="I31" s="88"/>
      <c r="J31" s="88"/>
    </row>
    <row r="32" spans="1:11" ht="15" customHeight="1">
      <c r="A32" s="88"/>
      <c r="B32" s="88"/>
      <c r="C32" s="88"/>
      <c r="D32" s="88"/>
      <c r="E32" s="88"/>
      <c r="F32" s="88"/>
      <c r="G32" s="88"/>
      <c r="H32" s="88"/>
      <c r="I32" s="88"/>
      <c r="J32" s="88"/>
    </row>
    <row r="33" spans="1:11">
      <c r="A33" s="88"/>
      <c r="B33" s="88"/>
      <c r="C33" s="88"/>
      <c r="D33" s="88"/>
      <c r="E33" s="88"/>
      <c r="F33" s="88"/>
      <c r="G33" s="88"/>
      <c r="H33" s="88"/>
      <c r="I33" s="88"/>
      <c r="J33" s="88"/>
    </row>
    <row r="34" spans="1:11">
      <c r="A34" s="88"/>
      <c r="B34" s="88"/>
      <c r="C34" s="88"/>
      <c r="D34" s="88"/>
      <c r="E34" s="88"/>
      <c r="F34" s="88"/>
      <c r="G34" s="88"/>
      <c r="H34" s="88"/>
      <c r="I34" s="88"/>
      <c r="J34" s="88"/>
    </row>
    <row r="35" spans="1:11">
      <c r="A35" s="88"/>
      <c r="B35" s="88"/>
      <c r="C35" s="88"/>
      <c r="D35" s="88"/>
      <c r="E35" s="88"/>
      <c r="F35" s="88"/>
      <c r="G35" s="88"/>
      <c r="H35" s="88"/>
      <c r="I35" s="88"/>
      <c r="J35" s="88"/>
    </row>
    <row r="36" spans="1:11">
      <c r="A36" s="88"/>
      <c r="B36" s="88"/>
      <c r="C36" s="88"/>
      <c r="D36" s="88"/>
      <c r="E36" s="88"/>
      <c r="F36" s="88"/>
      <c r="G36" s="88"/>
      <c r="H36" s="88"/>
      <c r="I36" s="88"/>
      <c r="J36" s="88"/>
    </row>
    <row r="37" spans="1:11">
      <c r="A37" s="88"/>
      <c r="B37" s="88"/>
      <c r="C37" s="88"/>
      <c r="D37" s="88"/>
      <c r="E37" s="88"/>
      <c r="F37" s="88"/>
      <c r="G37" s="88"/>
      <c r="H37" s="88"/>
      <c r="I37" s="88"/>
      <c r="J37" s="88"/>
    </row>
    <row r="38" spans="1:11">
      <c r="A38" s="278" t="s">
        <v>219</v>
      </c>
      <c r="B38" s="278"/>
      <c r="C38" s="278"/>
      <c r="D38" s="278"/>
      <c r="E38" s="278"/>
      <c r="F38" s="278"/>
      <c r="G38" s="278"/>
      <c r="H38" s="278"/>
      <c r="I38" s="278"/>
      <c r="J38" s="278"/>
      <c r="K38" s="278"/>
    </row>
    <row r="39" spans="1:11">
      <c r="A39" s="88"/>
      <c r="B39" s="88"/>
      <c r="C39" s="88"/>
      <c r="D39" s="88"/>
      <c r="E39" s="88"/>
      <c r="F39" s="88"/>
      <c r="G39" s="88"/>
      <c r="H39" s="88"/>
      <c r="I39" s="88"/>
      <c r="J39" s="88"/>
    </row>
    <row r="40" spans="1:11">
      <c r="A40" s="88"/>
      <c r="B40" s="88"/>
      <c r="C40" s="88"/>
      <c r="D40" s="88"/>
      <c r="E40" s="88"/>
      <c r="F40" s="88"/>
      <c r="G40" s="88"/>
      <c r="H40" s="88"/>
      <c r="I40" s="88"/>
      <c r="J40" s="88"/>
    </row>
    <row r="41" spans="1:11">
      <c r="A41" s="88"/>
      <c r="B41" s="88"/>
      <c r="C41" s="88"/>
      <c r="D41" s="88"/>
      <c r="E41" s="88"/>
      <c r="F41" s="88"/>
      <c r="G41" s="88"/>
      <c r="H41" s="88"/>
      <c r="I41" s="88"/>
      <c r="J41" s="88"/>
    </row>
    <row r="42" spans="1:11">
      <c r="A42" s="88"/>
      <c r="B42" s="88"/>
      <c r="C42" s="88"/>
      <c r="D42" s="88"/>
      <c r="E42" s="88"/>
      <c r="F42" s="88"/>
      <c r="G42" s="88"/>
      <c r="H42" s="88"/>
      <c r="I42" s="88"/>
      <c r="J42" s="88"/>
    </row>
    <row r="45" spans="1:11" ht="13.5" customHeight="1"/>
    <row r="46" spans="1:11" ht="15" customHeight="1"/>
    <row r="58" ht="12" customHeight="1"/>
    <row r="59" hidden="1"/>
  </sheetData>
  <mergeCells count="6">
    <mergeCell ref="A2:K2"/>
    <mergeCell ref="A11:K11"/>
    <mergeCell ref="A15:K15"/>
    <mergeCell ref="A38:K38"/>
    <mergeCell ref="A16:K16"/>
    <mergeCell ref="A17:K17"/>
  </mergeCells>
  <pageMargins left="0.7" right="0.7" top="0.75" bottom="0.75" header="0.3" footer="0.3"/>
  <pageSetup paperSize="9" scale="8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74"/>
  <sheetViews>
    <sheetView view="pageBreakPreview" topLeftCell="A49" zoomScale="115" zoomScaleNormal="100" zoomScaleSheetLayoutView="115" workbookViewId="0">
      <selection activeCell="C8" sqref="C8:F36"/>
    </sheetView>
  </sheetViews>
  <sheetFormatPr defaultRowHeight="12.75"/>
  <cols>
    <col min="1" max="1" width="4.85546875" customWidth="1"/>
    <col min="2" max="2" width="18.42578125" customWidth="1"/>
    <col min="3" max="3" width="21.140625" customWidth="1"/>
    <col min="4" max="4" width="15.42578125" customWidth="1"/>
    <col min="5" max="5" width="15" customWidth="1"/>
    <col min="6" max="6" width="16.5703125" customWidth="1"/>
  </cols>
  <sheetData>
    <row r="1" spans="1:6" ht="15" customHeight="1">
      <c r="A1" s="102" t="s">
        <v>188</v>
      </c>
      <c r="B1" s="91"/>
      <c r="C1" s="91"/>
      <c r="D1" s="91"/>
      <c r="E1" s="91"/>
      <c r="F1" s="91"/>
    </row>
    <row r="2" spans="1:6" ht="15" customHeight="1">
      <c r="A2" s="102"/>
      <c r="B2" s="91"/>
      <c r="C2" s="91"/>
      <c r="D2" s="91"/>
      <c r="E2" s="91"/>
      <c r="F2" s="91"/>
    </row>
    <row r="3" spans="1:6" ht="30" customHeight="1">
      <c r="A3" s="327" t="s">
        <v>246</v>
      </c>
      <c r="B3" s="327"/>
      <c r="C3" s="327"/>
      <c r="D3" s="327"/>
      <c r="E3" s="327"/>
      <c r="F3" s="327"/>
    </row>
    <row r="4" spans="1:6" ht="15" customHeight="1">
      <c r="A4" s="101"/>
      <c r="B4" s="101"/>
      <c r="C4" s="101"/>
      <c r="D4" s="101"/>
      <c r="E4" s="101"/>
      <c r="F4" s="101"/>
    </row>
    <row r="6" spans="1:6" ht="21" customHeight="1">
      <c r="A6" s="286" t="s">
        <v>185</v>
      </c>
      <c r="B6" s="308" t="s">
        <v>117</v>
      </c>
      <c r="C6" s="282" t="s">
        <v>209</v>
      </c>
      <c r="D6" s="307" t="s">
        <v>123</v>
      </c>
      <c r="E6" s="307"/>
      <c r="F6" s="282" t="s">
        <v>119</v>
      </c>
    </row>
    <row r="7" spans="1:6" ht="21.75" customHeight="1">
      <c r="A7" s="288"/>
      <c r="B7" s="309"/>
      <c r="C7" s="282"/>
      <c r="D7" s="129" t="s">
        <v>3</v>
      </c>
      <c r="E7" s="129" t="s">
        <v>4</v>
      </c>
      <c r="F7" s="282"/>
    </row>
    <row r="8" spans="1:6" ht="15" customHeight="1">
      <c r="A8" s="144">
        <v>1</v>
      </c>
      <c r="B8" s="144" t="s">
        <v>157</v>
      </c>
      <c r="C8" s="156">
        <v>732.2</v>
      </c>
      <c r="D8" s="156">
        <v>837.31</v>
      </c>
      <c r="E8" s="156">
        <v>665.76</v>
      </c>
      <c r="F8" s="156">
        <v>744.32</v>
      </c>
    </row>
    <row r="9" spans="1:6" ht="15" customHeight="1">
      <c r="A9" s="145">
        <v>2</v>
      </c>
      <c r="B9" s="145" t="s">
        <v>158</v>
      </c>
      <c r="C9" s="157">
        <v>679.31</v>
      </c>
      <c r="D9" s="157">
        <v>799.37</v>
      </c>
      <c r="E9" s="157">
        <v>617.66</v>
      </c>
      <c r="F9" s="157">
        <v>895.78</v>
      </c>
    </row>
    <row r="10" spans="1:6" ht="15" customHeight="1">
      <c r="A10" s="145">
        <v>3</v>
      </c>
      <c r="B10" s="145" t="s">
        <v>159</v>
      </c>
      <c r="C10" s="157">
        <v>837.2</v>
      </c>
      <c r="D10" s="157">
        <v>976.84</v>
      </c>
      <c r="E10" s="157">
        <v>739.37</v>
      </c>
      <c r="F10" s="157">
        <v>903.27</v>
      </c>
    </row>
    <row r="11" spans="1:6" ht="15" customHeight="1">
      <c r="A11" s="145">
        <v>4</v>
      </c>
      <c r="B11" s="145" t="s">
        <v>160</v>
      </c>
      <c r="C11" s="157">
        <v>735.98</v>
      </c>
      <c r="D11" s="157">
        <v>830.57</v>
      </c>
      <c r="E11" s="157">
        <v>653.20000000000005</v>
      </c>
      <c r="F11" s="157">
        <v>797.31</v>
      </c>
    </row>
    <row r="12" spans="1:6" ht="15" customHeight="1">
      <c r="A12" s="145">
        <v>5</v>
      </c>
      <c r="B12" s="145" t="s">
        <v>161</v>
      </c>
      <c r="C12" s="157">
        <v>655.65</v>
      </c>
      <c r="D12" s="157">
        <v>709.29</v>
      </c>
      <c r="E12" s="157">
        <v>612.44000000000005</v>
      </c>
      <c r="F12" s="157">
        <v>601.51</v>
      </c>
    </row>
    <row r="13" spans="1:6" ht="15" customHeight="1">
      <c r="A13" s="145">
        <v>6</v>
      </c>
      <c r="B13" s="145" t="s">
        <v>162</v>
      </c>
      <c r="C13" s="157">
        <v>711.28</v>
      </c>
      <c r="D13" s="157">
        <v>774.15</v>
      </c>
      <c r="E13" s="157">
        <v>665.36</v>
      </c>
      <c r="F13" s="157">
        <v>920.48</v>
      </c>
    </row>
    <row r="14" spans="1:6" ht="15" customHeight="1">
      <c r="A14" s="145">
        <v>7</v>
      </c>
      <c r="B14" s="145" t="s">
        <v>163</v>
      </c>
      <c r="C14" s="157">
        <v>823.14</v>
      </c>
      <c r="D14" s="157">
        <v>915.4</v>
      </c>
      <c r="E14" s="157">
        <v>734.99</v>
      </c>
      <c r="F14" s="157">
        <v>925.53</v>
      </c>
    </row>
    <row r="15" spans="1:6" ht="15" customHeight="1">
      <c r="A15" s="145">
        <v>8</v>
      </c>
      <c r="B15" s="145" t="s">
        <v>164</v>
      </c>
      <c r="C15" s="157">
        <v>678.25</v>
      </c>
      <c r="D15" s="157">
        <v>761.97</v>
      </c>
      <c r="E15" s="157">
        <v>622.95000000000005</v>
      </c>
      <c r="F15" s="157">
        <v>673.55</v>
      </c>
    </row>
    <row r="16" spans="1:6" ht="15" customHeight="1">
      <c r="A16" s="145">
        <v>9</v>
      </c>
      <c r="B16" s="145" t="s">
        <v>165</v>
      </c>
      <c r="C16" s="157">
        <v>678.6</v>
      </c>
      <c r="D16" s="157">
        <v>765.11</v>
      </c>
      <c r="E16" s="157">
        <v>628.42999999999995</v>
      </c>
      <c r="F16" s="157">
        <v>880.99</v>
      </c>
    </row>
    <row r="17" spans="1:6" ht="15" customHeight="1">
      <c r="A17" s="145">
        <v>10</v>
      </c>
      <c r="B17" s="145" t="s">
        <v>166</v>
      </c>
      <c r="C17" s="157">
        <v>748.68</v>
      </c>
      <c r="D17" s="157">
        <v>841.88</v>
      </c>
      <c r="E17" s="157">
        <v>658.18</v>
      </c>
      <c r="F17" s="157">
        <v>954.95</v>
      </c>
    </row>
    <row r="18" spans="1:6" ht="15" customHeight="1">
      <c r="A18" s="145">
        <v>11</v>
      </c>
      <c r="B18" s="145" t="s">
        <v>167</v>
      </c>
      <c r="C18" s="157">
        <v>682.64</v>
      </c>
      <c r="D18" s="157">
        <v>751.87</v>
      </c>
      <c r="E18" s="157">
        <v>626.44000000000005</v>
      </c>
      <c r="F18" s="157">
        <v>425.77</v>
      </c>
    </row>
    <row r="19" spans="1:6" ht="15" customHeight="1">
      <c r="A19" s="145">
        <v>12</v>
      </c>
      <c r="B19" s="145" t="s">
        <v>168</v>
      </c>
      <c r="C19" s="157">
        <v>703.08</v>
      </c>
      <c r="D19" s="157">
        <v>795.59</v>
      </c>
      <c r="E19" s="157">
        <v>628.58000000000004</v>
      </c>
      <c r="F19" s="157">
        <v>899.74</v>
      </c>
    </row>
    <row r="20" spans="1:6" ht="15" customHeight="1">
      <c r="A20" s="145">
        <v>13</v>
      </c>
      <c r="B20" s="145" t="s">
        <v>169</v>
      </c>
      <c r="C20" s="157">
        <v>787.39</v>
      </c>
      <c r="D20" s="157">
        <v>909.04</v>
      </c>
      <c r="E20" s="157">
        <v>692.95</v>
      </c>
      <c r="F20" s="157">
        <v>820.73</v>
      </c>
    </row>
    <row r="21" spans="1:6" ht="15" customHeight="1">
      <c r="A21" s="145">
        <v>14</v>
      </c>
      <c r="B21" s="145" t="s">
        <v>170</v>
      </c>
      <c r="C21" s="157">
        <v>744.12</v>
      </c>
      <c r="D21" s="157">
        <v>810.45</v>
      </c>
      <c r="E21" s="157">
        <v>687.76</v>
      </c>
      <c r="F21" s="157">
        <v>1052.74</v>
      </c>
    </row>
    <row r="22" spans="1:6" ht="15" customHeight="1">
      <c r="A22" s="145">
        <v>15</v>
      </c>
      <c r="B22" s="145" t="s">
        <v>171</v>
      </c>
      <c r="C22" s="157">
        <v>811.83</v>
      </c>
      <c r="D22" s="157">
        <v>919.31</v>
      </c>
      <c r="E22" s="157">
        <v>724.9</v>
      </c>
      <c r="F22" s="157">
        <v>977.24</v>
      </c>
    </row>
    <row r="23" spans="1:6" ht="15" customHeight="1">
      <c r="A23" s="145">
        <v>16</v>
      </c>
      <c r="B23" s="145" t="s">
        <v>172</v>
      </c>
      <c r="C23" s="157">
        <v>691.92</v>
      </c>
      <c r="D23" s="157">
        <v>777.44</v>
      </c>
      <c r="E23" s="157">
        <v>612.97</v>
      </c>
      <c r="F23" s="157">
        <v>522.75</v>
      </c>
    </row>
    <row r="24" spans="1:6" ht="15" customHeight="1">
      <c r="A24" s="145">
        <v>17</v>
      </c>
      <c r="B24" s="145" t="s">
        <v>173</v>
      </c>
      <c r="C24" s="157">
        <v>762.5</v>
      </c>
      <c r="D24" s="157">
        <v>859.49</v>
      </c>
      <c r="E24" s="157">
        <v>685.29</v>
      </c>
      <c r="F24" s="157">
        <v>663.9</v>
      </c>
    </row>
    <row r="25" spans="1:6" ht="15" customHeight="1">
      <c r="A25" s="145">
        <v>18</v>
      </c>
      <c r="B25" s="145" t="s">
        <v>174</v>
      </c>
      <c r="C25" s="157">
        <v>699.05</v>
      </c>
      <c r="D25" s="157">
        <v>797.67</v>
      </c>
      <c r="E25" s="157">
        <v>590.19000000000005</v>
      </c>
      <c r="F25" s="157">
        <v>1694.36</v>
      </c>
    </row>
    <row r="26" spans="1:6" ht="15" customHeight="1">
      <c r="A26" s="145">
        <v>19</v>
      </c>
      <c r="B26" s="145" t="s">
        <v>175</v>
      </c>
      <c r="C26" s="157">
        <v>683.64</v>
      </c>
      <c r="D26" s="157">
        <v>727.24</v>
      </c>
      <c r="E26" s="157">
        <v>655.78</v>
      </c>
      <c r="F26" s="157">
        <v>835.62</v>
      </c>
    </row>
    <row r="27" spans="1:6" ht="15" customHeight="1">
      <c r="A27" s="145">
        <v>20</v>
      </c>
      <c r="B27" s="145" t="s">
        <v>176</v>
      </c>
      <c r="C27" s="157">
        <v>701.66</v>
      </c>
      <c r="D27" s="157">
        <v>775.58</v>
      </c>
      <c r="E27" s="157">
        <v>649.42999999999995</v>
      </c>
      <c r="F27" s="157">
        <v>591.49</v>
      </c>
    </row>
    <row r="28" spans="1:6" ht="15" customHeight="1">
      <c r="A28" s="145">
        <v>21</v>
      </c>
      <c r="B28" s="145" t="s">
        <v>177</v>
      </c>
      <c r="C28" s="157">
        <v>1121.5999999999999</v>
      </c>
      <c r="D28" s="157">
        <v>1214.77</v>
      </c>
      <c r="E28" s="157">
        <v>1041.47</v>
      </c>
      <c r="F28" s="157">
        <v>1363.16</v>
      </c>
    </row>
    <row r="29" spans="1:6" ht="15" customHeight="1">
      <c r="A29" s="145">
        <v>22</v>
      </c>
      <c r="B29" s="145" t="s">
        <v>178</v>
      </c>
      <c r="C29" s="157">
        <v>826.3</v>
      </c>
      <c r="D29" s="157">
        <v>939.14</v>
      </c>
      <c r="E29" s="157">
        <v>740.65</v>
      </c>
      <c r="F29" s="157">
        <v>1641.15</v>
      </c>
    </row>
    <row r="30" spans="1:6" ht="15" customHeight="1">
      <c r="A30" s="145">
        <v>23</v>
      </c>
      <c r="B30" s="145" t="s">
        <v>179</v>
      </c>
      <c r="C30" s="157">
        <v>819.2</v>
      </c>
      <c r="D30" s="157">
        <v>948.07</v>
      </c>
      <c r="E30" s="157">
        <v>709.03</v>
      </c>
      <c r="F30" s="157">
        <v>1541.77</v>
      </c>
    </row>
    <row r="31" spans="1:6" ht="15" customHeight="1">
      <c r="A31" s="145">
        <v>24</v>
      </c>
      <c r="B31" s="145" t="s">
        <v>180</v>
      </c>
      <c r="C31" s="157">
        <v>751.35</v>
      </c>
      <c r="D31" s="157">
        <v>870.89</v>
      </c>
      <c r="E31" s="157">
        <v>672.65</v>
      </c>
      <c r="F31" s="157">
        <v>657.26</v>
      </c>
    </row>
    <row r="32" spans="1:6" ht="15" customHeight="1">
      <c r="A32" s="145">
        <v>25</v>
      </c>
      <c r="B32" s="145" t="s">
        <v>181</v>
      </c>
      <c r="C32" s="157">
        <v>736.33</v>
      </c>
      <c r="D32" s="157">
        <v>795.97</v>
      </c>
      <c r="E32" s="157">
        <v>687.44</v>
      </c>
      <c r="F32" s="157">
        <v>621.97</v>
      </c>
    </row>
    <row r="33" spans="1:6" ht="15" customHeight="1">
      <c r="A33" s="145">
        <v>26</v>
      </c>
      <c r="B33" s="145" t="s">
        <v>182</v>
      </c>
      <c r="C33" s="157">
        <v>670.59</v>
      </c>
      <c r="D33" s="157">
        <v>752.55</v>
      </c>
      <c r="E33" s="157">
        <v>606.73</v>
      </c>
      <c r="F33" s="157">
        <v>622.83000000000004</v>
      </c>
    </row>
    <row r="34" spans="1:6" ht="15" customHeight="1">
      <c r="A34" s="145">
        <v>27</v>
      </c>
      <c r="B34" s="145" t="s">
        <v>183</v>
      </c>
      <c r="C34" s="157">
        <v>722.25</v>
      </c>
      <c r="D34" s="157">
        <v>809.43</v>
      </c>
      <c r="E34" s="157">
        <v>649.37</v>
      </c>
      <c r="F34" s="157">
        <v>623.17999999999995</v>
      </c>
    </row>
    <row r="35" spans="1:6" ht="15" customHeight="1">
      <c r="A35" s="146">
        <v>28</v>
      </c>
      <c r="B35" s="146" t="s">
        <v>184</v>
      </c>
      <c r="C35" s="157">
        <v>721.2</v>
      </c>
      <c r="D35" s="157">
        <v>839.24</v>
      </c>
      <c r="E35" s="157">
        <v>639.07000000000005</v>
      </c>
      <c r="F35" s="157">
        <v>479.59</v>
      </c>
    </row>
    <row r="36" spans="1:6" ht="18" customHeight="1">
      <c r="A36" s="325" t="s">
        <v>0</v>
      </c>
      <c r="B36" s="326"/>
      <c r="C36" s="158">
        <v>802.62</v>
      </c>
      <c r="D36" s="158">
        <v>903.75</v>
      </c>
      <c r="E36" s="158">
        <v>724.75</v>
      </c>
      <c r="F36" s="158">
        <v>1114.04</v>
      </c>
    </row>
    <row r="60" spans="1:6" ht="26.25" customHeight="1">
      <c r="A60" s="207"/>
      <c r="B60" s="308" t="s">
        <v>206</v>
      </c>
      <c r="C60" s="323" t="s">
        <v>217</v>
      </c>
      <c r="D60" s="283" t="s">
        <v>205</v>
      </c>
      <c r="E60" s="284"/>
      <c r="F60" s="323" t="s">
        <v>119</v>
      </c>
    </row>
    <row r="61" spans="1:6" ht="18.75" customHeight="1">
      <c r="A61" s="208"/>
      <c r="B61" s="309"/>
      <c r="C61" s="324"/>
      <c r="D61" s="209" t="s">
        <v>3</v>
      </c>
      <c r="E61" s="210" t="s">
        <v>4</v>
      </c>
      <c r="F61" s="324"/>
    </row>
    <row r="62" spans="1:6">
      <c r="A62" s="211">
        <v>1</v>
      </c>
      <c r="B62" s="163" t="s">
        <v>192</v>
      </c>
      <c r="C62" s="203">
        <v>810.5029498593849</v>
      </c>
      <c r="D62" s="205">
        <v>918.94961699519968</v>
      </c>
      <c r="E62" s="203">
        <v>727.57542898120164</v>
      </c>
      <c r="F62" s="205">
        <v>1063.3107692307692</v>
      </c>
    </row>
    <row r="63" spans="1:6">
      <c r="A63" s="211">
        <v>2</v>
      </c>
      <c r="B63" s="163" t="s">
        <v>193</v>
      </c>
      <c r="C63" s="203">
        <v>748.30694244658798</v>
      </c>
      <c r="D63" s="205">
        <v>842.11474433112539</v>
      </c>
      <c r="E63" s="203">
        <v>675.11501407318053</v>
      </c>
      <c r="F63" s="205">
        <v>1010.7795121951222</v>
      </c>
    </row>
    <row r="64" spans="1:6">
      <c r="A64" s="211">
        <v>3</v>
      </c>
      <c r="B64" s="163" t="s">
        <v>194</v>
      </c>
      <c r="C64" s="203">
        <v>755.59545207754479</v>
      </c>
      <c r="D64" s="205">
        <v>846.29233626806342</v>
      </c>
      <c r="E64" s="203">
        <v>685.06681882220346</v>
      </c>
      <c r="F64" s="205">
        <v>1044.7586854460094</v>
      </c>
    </row>
    <row r="65" spans="1:6">
      <c r="A65" s="211">
        <v>4</v>
      </c>
      <c r="B65" s="163" t="s">
        <v>195</v>
      </c>
      <c r="C65" s="203">
        <v>763.51008868619897</v>
      </c>
      <c r="D65" s="205">
        <v>855.04139582352013</v>
      </c>
      <c r="E65" s="203">
        <v>692.50769732744038</v>
      </c>
      <c r="F65" s="205">
        <v>1027.8350427350426</v>
      </c>
    </row>
    <row r="66" spans="1:6">
      <c r="A66" s="211">
        <v>5</v>
      </c>
      <c r="B66" s="163" t="s">
        <v>196</v>
      </c>
      <c r="C66" s="203">
        <v>740.94081950860993</v>
      </c>
      <c r="D66" s="205">
        <v>826.70121612903222</v>
      </c>
      <c r="E66" s="203">
        <v>672.88944522275153</v>
      </c>
      <c r="F66" s="205">
        <v>1005.6060986547083</v>
      </c>
    </row>
    <row r="67" spans="1:6">
      <c r="A67" s="211">
        <v>6</v>
      </c>
      <c r="B67" s="163" t="s">
        <v>197</v>
      </c>
      <c r="C67" s="203">
        <v>820.17178661236039</v>
      </c>
      <c r="D67" s="205">
        <v>918.51586016368253</v>
      </c>
      <c r="E67" s="203">
        <v>744.14350504893582</v>
      </c>
      <c r="F67" s="205">
        <v>1192.7421028037386</v>
      </c>
    </row>
    <row r="68" spans="1:6">
      <c r="A68" s="211">
        <v>7</v>
      </c>
      <c r="B68" s="163" t="s">
        <v>198</v>
      </c>
      <c r="C68" s="203">
        <v>900.18808491307766</v>
      </c>
      <c r="D68" s="205">
        <v>1010.8291021199373</v>
      </c>
      <c r="E68" s="203">
        <v>815.60123714172335</v>
      </c>
      <c r="F68" s="205">
        <v>1288.5548245614034</v>
      </c>
    </row>
    <row r="69" spans="1:6">
      <c r="A69" s="211">
        <v>8</v>
      </c>
      <c r="B69" s="163" t="s">
        <v>199</v>
      </c>
      <c r="C69" s="203">
        <v>827.46710394635033</v>
      </c>
      <c r="D69" s="205">
        <v>932.52011820719088</v>
      </c>
      <c r="E69" s="203">
        <v>747.89631809643072</v>
      </c>
      <c r="F69" s="205">
        <v>1256.8127952755906</v>
      </c>
    </row>
    <row r="70" spans="1:6">
      <c r="A70" s="211">
        <v>9</v>
      </c>
      <c r="B70" s="163" t="s">
        <v>200</v>
      </c>
      <c r="C70" s="203">
        <v>795.25392962385149</v>
      </c>
      <c r="D70" s="205">
        <v>897.77065431288929</v>
      </c>
      <c r="E70" s="203">
        <v>716.93882367179003</v>
      </c>
      <c r="F70" s="205">
        <v>1171.5512396694216</v>
      </c>
    </row>
    <row r="71" spans="1:6">
      <c r="A71" s="211">
        <v>10</v>
      </c>
      <c r="B71" s="163" t="s">
        <v>201</v>
      </c>
      <c r="C71" s="203">
        <v>910.63499248339087</v>
      </c>
      <c r="D71" s="205">
        <v>1035.2079875248737</v>
      </c>
      <c r="E71" s="203">
        <v>816.91685636168893</v>
      </c>
      <c r="F71" s="205">
        <v>1185.6963636363637</v>
      </c>
    </row>
    <row r="72" spans="1:6">
      <c r="A72" s="211">
        <v>11</v>
      </c>
      <c r="B72" s="163" t="s">
        <v>202</v>
      </c>
      <c r="C72" s="203">
        <v>807.00181463957222</v>
      </c>
      <c r="D72" s="205">
        <v>915.97086485436887</v>
      </c>
      <c r="E72" s="203">
        <v>724.30749403322591</v>
      </c>
      <c r="F72" s="205">
        <v>1084.9706972911392</v>
      </c>
    </row>
    <row r="73" spans="1:6">
      <c r="A73" s="211">
        <v>12</v>
      </c>
      <c r="B73" s="163" t="s">
        <v>203</v>
      </c>
      <c r="C73" s="203">
        <v>761.57852687540526</v>
      </c>
      <c r="D73" s="205">
        <v>859.40232904523248</v>
      </c>
      <c r="E73" s="203">
        <v>685.51542580863565</v>
      </c>
      <c r="F73" s="205">
        <v>1008.1037307151752</v>
      </c>
    </row>
    <row r="74" spans="1:6">
      <c r="A74" s="212"/>
      <c r="B74" s="213" t="s">
        <v>204</v>
      </c>
      <c r="C74" s="204">
        <v>802.62</v>
      </c>
      <c r="D74" s="206">
        <v>903.75</v>
      </c>
      <c r="E74" s="204">
        <v>724.75</v>
      </c>
      <c r="F74" s="206">
        <v>1114.04</v>
      </c>
    </row>
  </sheetData>
  <mergeCells count="11">
    <mergeCell ref="A3:F3"/>
    <mergeCell ref="B6:B7"/>
    <mergeCell ref="C6:C7"/>
    <mergeCell ref="D6:E6"/>
    <mergeCell ref="F6:F7"/>
    <mergeCell ref="B60:B61"/>
    <mergeCell ref="F60:F61"/>
    <mergeCell ref="D60:E60"/>
    <mergeCell ref="C60:C61"/>
    <mergeCell ref="A6:A7"/>
    <mergeCell ref="A36:B36"/>
  </mergeCells>
  <phoneticPr fontId="0" type="noConversion"/>
  <hyperlinks>
    <hyperlink ref="A1" location="съдържание!A1" display="към съдържание" xr:uid="{00000000-0004-0000-0800-000000000000}"/>
  </hyperlinks>
  <printOptions horizontalCentered="1"/>
  <pageMargins left="0.74803149606299213" right="0.74803149606299213" top="0.98425196850393704" bottom="0.98425196850393704" header="0.51181102362204722" footer="0.51181102362204722"/>
  <pageSetup paperSize="9" scale="67" firstPageNumber="12" orientation="portrait" useFirstPageNumber="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56"/>
  <sheetViews>
    <sheetView tabSelected="1" view="pageBreakPreview" topLeftCell="A31" zoomScaleNormal="98" zoomScaleSheetLayoutView="100" workbookViewId="0">
      <selection activeCell="J47" sqref="J47"/>
    </sheetView>
  </sheetViews>
  <sheetFormatPr defaultRowHeight="15"/>
  <cols>
    <col min="1" max="1" width="5" style="31" customWidth="1"/>
    <col min="2" max="2" width="27.85546875" style="31" customWidth="1"/>
    <col min="3" max="3" width="14.85546875" style="51" customWidth="1"/>
    <col min="4" max="4" width="15.140625" style="31" customWidth="1"/>
    <col min="5" max="5" width="12.28515625" style="31" customWidth="1"/>
    <col min="6" max="6" width="16.28515625" style="31" customWidth="1"/>
    <col min="7" max="7" width="8.5703125" style="31" customWidth="1"/>
    <col min="8" max="8" width="16.85546875" style="31" customWidth="1"/>
    <col min="9" max="16384" width="9.140625" style="31"/>
  </cols>
  <sheetData>
    <row r="1" spans="1:8" ht="15" customHeight="1">
      <c r="A1" s="102" t="s">
        <v>188</v>
      </c>
      <c r="B1" s="164"/>
      <c r="C1" s="164"/>
      <c r="D1" s="164"/>
      <c r="E1" s="164"/>
      <c r="F1" s="164"/>
      <c r="G1" s="164"/>
      <c r="H1" s="164"/>
    </row>
    <row r="2" spans="1:8" ht="15" customHeight="1">
      <c r="A2" s="165"/>
      <c r="B2" s="164"/>
      <c r="C2" s="164"/>
      <c r="D2" s="164"/>
      <c r="E2" s="164"/>
      <c r="F2" s="164"/>
      <c r="G2" s="164"/>
      <c r="H2" s="164"/>
    </row>
    <row r="3" spans="1:8" ht="30" customHeight="1">
      <c r="A3" s="328" t="s">
        <v>247</v>
      </c>
      <c r="B3" s="328"/>
      <c r="C3" s="328"/>
      <c r="D3" s="328"/>
      <c r="E3" s="328"/>
      <c r="F3" s="328"/>
      <c r="G3" s="328"/>
      <c r="H3" s="328"/>
    </row>
    <row r="4" spans="1:8" ht="15" customHeight="1">
      <c r="A4" s="104"/>
      <c r="B4" s="104"/>
      <c r="C4" s="104"/>
      <c r="D4" s="104"/>
      <c r="E4" s="104"/>
      <c r="F4" s="104"/>
      <c r="G4" s="104"/>
      <c r="H4" s="104"/>
    </row>
    <row r="6" spans="1:8">
      <c r="A6" s="286" t="s">
        <v>185</v>
      </c>
      <c r="B6" s="305" t="s">
        <v>117</v>
      </c>
      <c r="C6" s="330" t="s">
        <v>104</v>
      </c>
      <c r="D6" s="330"/>
      <c r="E6" s="329" t="s">
        <v>116</v>
      </c>
      <c r="F6" s="329"/>
      <c r="G6" s="329"/>
      <c r="H6" s="329"/>
    </row>
    <row r="7" spans="1:8">
      <c r="A7" s="287"/>
      <c r="B7" s="305"/>
      <c r="C7" s="330"/>
      <c r="D7" s="330"/>
      <c r="E7" s="329" t="s">
        <v>3</v>
      </c>
      <c r="F7" s="329"/>
      <c r="G7" s="329" t="s">
        <v>4</v>
      </c>
      <c r="H7" s="329"/>
    </row>
    <row r="8" spans="1:8" ht="43.5" customHeight="1">
      <c r="A8" s="288"/>
      <c r="B8" s="305"/>
      <c r="C8" s="152" t="s">
        <v>105</v>
      </c>
      <c r="D8" s="152" t="s">
        <v>118</v>
      </c>
      <c r="E8" s="152" t="s">
        <v>105</v>
      </c>
      <c r="F8" s="152" t="s">
        <v>118</v>
      </c>
      <c r="G8" s="152" t="s">
        <v>105</v>
      </c>
      <c r="H8" s="152" t="s">
        <v>118</v>
      </c>
    </row>
    <row r="9" spans="1:8" ht="16.5" customHeight="1">
      <c r="A9" s="143" t="s">
        <v>120</v>
      </c>
      <c r="B9" s="143"/>
      <c r="C9" s="159">
        <v>2050</v>
      </c>
      <c r="D9" s="160">
        <v>1304.3210586719022</v>
      </c>
      <c r="E9" s="161">
        <v>951</v>
      </c>
      <c r="F9" s="160">
        <v>1440.8426068504618</v>
      </c>
      <c r="G9" s="159">
        <v>1099</v>
      </c>
      <c r="H9" s="160">
        <v>1186.1845779459597</v>
      </c>
    </row>
    <row r="10" spans="1:8">
      <c r="A10" s="144">
        <v>1</v>
      </c>
      <c r="B10" s="144" t="s">
        <v>157</v>
      </c>
      <c r="C10" s="56">
        <v>609</v>
      </c>
      <c r="D10" s="62">
        <v>1043.9126337216387</v>
      </c>
      <c r="E10" s="56">
        <v>209</v>
      </c>
      <c r="F10" s="65">
        <v>1156.4501489864197</v>
      </c>
      <c r="G10" s="56">
        <v>400</v>
      </c>
      <c r="H10" s="57">
        <v>985.11178199579069</v>
      </c>
    </row>
    <row r="11" spans="1:8">
      <c r="A11" s="145">
        <v>2</v>
      </c>
      <c r="B11" s="145" t="s">
        <v>158</v>
      </c>
      <c r="C11" s="58">
        <v>131</v>
      </c>
      <c r="D11" s="63">
        <v>1476.446146732234</v>
      </c>
      <c r="E11" s="58">
        <v>63</v>
      </c>
      <c r="F11" s="66">
        <v>1572.9285363582449</v>
      </c>
      <c r="G11" s="58">
        <v>68</v>
      </c>
      <c r="H11" s="59">
        <v>1387.0580504610771</v>
      </c>
    </row>
    <row r="12" spans="1:8">
      <c r="A12" s="145">
        <v>3</v>
      </c>
      <c r="B12" s="145" t="s">
        <v>159</v>
      </c>
      <c r="C12" s="58">
        <v>81</v>
      </c>
      <c r="D12" s="63">
        <v>1652.7155866906421</v>
      </c>
      <c r="E12" s="58">
        <v>49</v>
      </c>
      <c r="F12" s="66">
        <v>1715.7985091329933</v>
      </c>
      <c r="G12" s="58">
        <v>32</v>
      </c>
      <c r="H12" s="59">
        <v>1556.1198617007915</v>
      </c>
    </row>
    <row r="13" spans="1:8">
      <c r="A13" s="145">
        <v>4</v>
      </c>
      <c r="B13" s="145" t="s">
        <v>160</v>
      </c>
      <c r="C13" s="58">
        <v>47</v>
      </c>
      <c r="D13" s="63">
        <v>1475.8905182089941</v>
      </c>
      <c r="E13" s="58">
        <v>26</v>
      </c>
      <c r="F13" s="66">
        <v>1607.4400093585209</v>
      </c>
      <c r="G13" s="58">
        <v>21</v>
      </c>
      <c r="H13" s="59">
        <v>1313.0197196429133</v>
      </c>
    </row>
    <row r="14" spans="1:8">
      <c r="A14" s="145">
        <v>5</v>
      </c>
      <c r="B14" s="145" t="s">
        <v>161</v>
      </c>
      <c r="C14" s="58">
        <v>7</v>
      </c>
      <c r="D14" s="63">
        <v>1389.9256185520408</v>
      </c>
      <c r="E14" s="58">
        <v>5</v>
      </c>
      <c r="F14" s="66">
        <v>1474.891753242857</v>
      </c>
      <c r="G14" s="58">
        <v>2</v>
      </c>
      <c r="H14" s="59">
        <v>1177.510281825</v>
      </c>
    </row>
    <row r="15" spans="1:8">
      <c r="A15" s="145">
        <v>6</v>
      </c>
      <c r="B15" s="145" t="s">
        <v>162</v>
      </c>
      <c r="C15" s="58">
        <v>20</v>
      </c>
      <c r="D15" s="63">
        <v>1508.700832026633</v>
      </c>
      <c r="E15" s="58">
        <v>11</v>
      </c>
      <c r="F15" s="66">
        <v>1603.8736020300751</v>
      </c>
      <c r="G15" s="58">
        <v>9</v>
      </c>
      <c r="H15" s="59">
        <v>1392.3785575779816</v>
      </c>
    </row>
    <row r="16" spans="1:8">
      <c r="A16" s="145">
        <v>7</v>
      </c>
      <c r="B16" s="145" t="s">
        <v>163</v>
      </c>
      <c r="C16" s="58">
        <v>36</v>
      </c>
      <c r="D16" s="63">
        <v>1638.1750158717259</v>
      </c>
      <c r="E16" s="58">
        <v>21</v>
      </c>
      <c r="F16" s="66">
        <v>1746.8634446791164</v>
      </c>
      <c r="G16" s="58">
        <v>15</v>
      </c>
      <c r="H16" s="59">
        <v>1486.0112155413792</v>
      </c>
    </row>
    <row r="17" spans="1:13">
      <c r="A17" s="145">
        <v>8</v>
      </c>
      <c r="B17" s="145" t="s">
        <v>164</v>
      </c>
      <c r="C17" s="58">
        <v>135</v>
      </c>
      <c r="D17" s="63">
        <v>1209.8102040639646</v>
      </c>
      <c r="E17" s="58">
        <v>51</v>
      </c>
      <c r="F17" s="66">
        <v>1425.93755580374</v>
      </c>
      <c r="G17" s="58">
        <v>84</v>
      </c>
      <c r="H17" s="59">
        <v>1078.5900262219586</v>
      </c>
    </row>
    <row r="18" spans="1:13">
      <c r="A18" s="145">
        <v>9</v>
      </c>
      <c r="B18" s="145" t="s">
        <v>165</v>
      </c>
      <c r="C18" s="58">
        <v>19</v>
      </c>
      <c r="D18" s="63">
        <v>1191.228456563892</v>
      </c>
      <c r="E18" s="58">
        <v>6</v>
      </c>
      <c r="F18" s="66">
        <v>1120.0945878070422</v>
      </c>
      <c r="G18" s="58">
        <v>13</v>
      </c>
      <c r="H18" s="59">
        <v>1224.0594729132074</v>
      </c>
      <c r="M18" s="31" t="s">
        <v>140</v>
      </c>
    </row>
    <row r="19" spans="1:13">
      <c r="A19" s="145">
        <v>10</v>
      </c>
      <c r="B19" s="145" t="s">
        <v>166</v>
      </c>
      <c r="C19" s="58">
        <v>44</v>
      </c>
      <c r="D19" s="63">
        <v>1458.8189380397882</v>
      </c>
      <c r="E19" s="58">
        <v>25</v>
      </c>
      <c r="F19" s="66">
        <v>1543.2451530026938</v>
      </c>
      <c r="G19" s="58">
        <v>19</v>
      </c>
      <c r="H19" s="59">
        <v>1347.7318130885965</v>
      </c>
    </row>
    <row r="20" spans="1:13">
      <c r="A20" s="145">
        <v>11</v>
      </c>
      <c r="B20" s="145" t="s">
        <v>167</v>
      </c>
      <c r="C20" s="58">
        <v>13</v>
      </c>
      <c r="D20" s="63">
        <v>1639.9320179673466</v>
      </c>
      <c r="E20" s="58">
        <v>7</v>
      </c>
      <c r="F20" s="66">
        <v>1701.9130527585362</v>
      </c>
      <c r="G20" s="58">
        <v>6</v>
      </c>
      <c r="H20" s="59">
        <v>1567.6208107109587</v>
      </c>
    </row>
    <row r="21" spans="1:13">
      <c r="A21" s="145">
        <v>12</v>
      </c>
      <c r="B21" s="145" t="s">
        <v>168</v>
      </c>
      <c r="C21" s="58">
        <v>103</v>
      </c>
      <c r="D21" s="63">
        <v>1153.2881912414221</v>
      </c>
      <c r="E21" s="58">
        <v>51</v>
      </c>
      <c r="F21" s="66">
        <v>1258.3027783076673</v>
      </c>
      <c r="G21" s="58">
        <v>52</v>
      </c>
      <c r="H21" s="59">
        <v>1050.2931154649123</v>
      </c>
    </row>
    <row r="22" spans="1:13">
      <c r="A22" s="145">
        <v>13</v>
      </c>
      <c r="B22" s="145" t="s">
        <v>169</v>
      </c>
      <c r="C22" s="58">
        <v>12</v>
      </c>
      <c r="D22" s="63">
        <v>1588.3574880292874</v>
      </c>
      <c r="E22" s="58">
        <v>7</v>
      </c>
      <c r="F22" s="66">
        <v>1630.9061846542172</v>
      </c>
      <c r="G22" s="58">
        <v>5</v>
      </c>
      <c r="H22" s="59">
        <v>1528.7893127543857</v>
      </c>
    </row>
    <row r="23" spans="1:13">
      <c r="A23" s="145">
        <v>14</v>
      </c>
      <c r="B23" s="145" t="s">
        <v>170</v>
      </c>
      <c r="C23" s="58">
        <v>35</v>
      </c>
      <c r="D23" s="63">
        <v>1582.6602752028102</v>
      </c>
      <c r="E23" s="58">
        <v>19</v>
      </c>
      <c r="F23" s="66">
        <v>1665.7210517185022</v>
      </c>
      <c r="G23" s="58">
        <v>16</v>
      </c>
      <c r="H23" s="59">
        <v>1484.0256030904259</v>
      </c>
    </row>
    <row r="24" spans="1:13">
      <c r="A24" s="145">
        <v>15</v>
      </c>
      <c r="B24" s="145" t="s">
        <v>171</v>
      </c>
      <c r="C24" s="58">
        <v>109</v>
      </c>
      <c r="D24" s="63">
        <v>1325.0411831169527</v>
      </c>
      <c r="E24" s="58">
        <v>52</v>
      </c>
      <c r="F24" s="66">
        <v>1422.704301604369</v>
      </c>
      <c r="G24" s="58">
        <v>57</v>
      </c>
      <c r="H24" s="59">
        <v>1235.9450048477306</v>
      </c>
    </row>
    <row r="25" spans="1:13">
      <c r="A25" s="145">
        <v>16</v>
      </c>
      <c r="B25" s="145" t="s">
        <v>172</v>
      </c>
      <c r="C25" s="58">
        <v>59</v>
      </c>
      <c r="D25" s="63">
        <v>1411.7876663013847</v>
      </c>
      <c r="E25" s="58">
        <v>34</v>
      </c>
      <c r="F25" s="66">
        <v>1450.7202279982675</v>
      </c>
      <c r="G25" s="58">
        <v>25</v>
      </c>
      <c r="H25" s="59">
        <v>1358.839382393624</v>
      </c>
    </row>
    <row r="26" spans="1:13">
      <c r="A26" s="145">
        <v>17</v>
      </c>
      <c r="B26" s="145" t="s">
        <v>173</v>
      </c>
      <c r="C26" s="58">
        <v>31</v>
      </c>
      <c r="D26" s="63">
        <v>1679.0336888880347</v>
      </c>
      <c r="E26" s="58">
        <v>17</v>
      </c>
      <c r="F26" s="66">
        <v>1656.5751004896551</v>
      </c>
      <c r="G26" s="58">
        <v>14</v>
      </c>
      <c r="H26" s="59">
        <v>1706.3048319432098</v>
      </c>
    </row>
    <row r="27" spans="1:13">
      <c r="A27" s="145">
        <v>18</v>
      </c>
      <c r="B27" s="145" t="s">
        <v>174</v>
      </c>
      <c r="C27" s="58">
        <v>5</v>
      </c>
      <c r="D27" s="63">
        <v>1597.0852999149215</v>
      </c>
      <c r="E27" s="58">
        <v>3</v>
      </c>
      <c r="F27" s="66">
        <v>1501.2305367363633</v>
      </c>
      <c r="G27" s="58">
        <v>2</v>
      </c>
      <c r="H27" s="59">
        <v>1740.8674446827588</v>
      </c>
    </row>
    <row r="28" spans="1:13">
      <c r="A28" s="145">
        <v>19</v>
      </c>
      <c r="B28" s="145" t="s">
        <v>175</v>
      </c>
      <c r="C28" s="58">
        <v>50</v>
      </c>
      <c r="D28" s="63">
        <v>1276.2784741343946</v>
      </c>
      <c r="E28" s="58">
        <v>25</v>
      </c>
      <c r="F28" s="66">
        <v>1331.1790931215946</v>
      </c>
      <c r="G28" s="58">
        <v>25</v>
      </c>
      <c r="H28" s="59">
        <v>1221.3778551471946</v>
      </c>
    </row>
    <row r="29" spans="1:13">
      <c r="A29" s="145">
        <v>20</v>
      </c>
      <c r="B29" s="145" t="s">
        <v>176</v>
      </c>
      <c r="C29" s="58">
        <v>56</v>
      </c>
      <c r="D29" s="63">
        <v>1426.6284448129659</v>
      </c>
      <c r="E29" s="58">
        <v>30</v>
      </c>
      <c r="F29" s="66">
        <v>1504.8887373997229</v>
      </c>
      <c r="G29" s="58">
        <v>26</v>
      </c>
      <c r="H29" s="59">
        <v>1336.3281072128616</v>
      </c>
    </row>
    <row r="30" spans="1:13">
      <c r="A30" s="145">
        <v>21</v>
      </c>
      <c r="B30" s="145" t="s">
        <v>177</v>
      </c>
      <c r="C30" s="58">
        <v>74</v>
      </c>
      <c r="D30" s="63">
        <v>1600.5092036375531</v>
      </c>
      <c r="E30" s="58">
        <v>42</v>
      </c>
      <c r="F30" s="66">
        <v>1676.9482293995982</v>
      </c>
      <c r="G30" s="58">
        <v>32</v>
      </c>
      <c r="H30" s="59">
        <v>1500.182982324869</v>
      </c>
    </row>
    <row r="31" spans="1:13">
      <c r="A31" s="145">
        <v>22</v>
      </c>
      <c r="B31" s="145" t="s">
        <v>178</v>
      </c>
      <c r="C31" s="58">
        <v>26</v>
      </c>
      <c r="D31" s="63">
        <v>1515.6759797956624</v>
      </c>
      <c r="E31" s="58">
        <v>15</v>
      </c>
      <c r="F31" s="66">
        <v>1644.6107515151684</v>
      </c>
      <c r="G31" s="58">
        <v>11</v>
      </c>
      <c r="H31" s="59">
        <v>1339.8558365417912</v>
      </c>
    </row>
    <row r="32" spans="1:13">
      <c r="A32" s="145">
        <v>23</v>
      </c>
      <c r="B32" s="145" t="s">
        <v>179</v>
      </c>
      <c r="C32" s="58">
        <v>32</v>
      </c>
      <c r="D32" s="63">
        <v>1628.5534553937609</v>
      </c>
      <c r="E32" s="58">
        <v>20</v>
      </c>
      <c r="F32" s="66">
        <v>1730.0909575266394</v>
      </c>
      <c r="G32" s="58">
        <v>12</v>
      </c>
      <c r="H32" s="59">
        <v>1459.3242851722971</v>
      </c>
    </row>
    <row r="33" spans="1:8">
      <c r="A33" s="145">
        <v>24</v>
      </c>
      <c r="B33" s="145" t="s">
        <v>180</v>
      </c>
      <c r="C33" s="58">
        <v>49</v>
      </c>
      <c r="D33" s="63">
        <v>1607.6271229064587</v>
      </c>
      <c r="E33" s="58">
        <v>28</v>
      </c>
      <c r="F33" s="66">
        <v>1728.5471793162242</v>
      </c>
      <c r="G33" s="58">
        <v>21</v>
      </c>
      <c r="H33" s="59">
        <v>1446.4003810267716</v>
      </c>
    </row>
    <row r="34" spans="1:8">
      <c r="A34" s="145">
        <v>25</v>
      </c>
      <c r="B34" s="145" t="s">
        <v>181</v>
      </c>
      <c r="C34" s="58">
        <v>114</v>
      </c>
      <c r="D34" s="63">
        <v>1303.4443816879241</v>
      </c>
      <c r="E34" s="58">
        <v>49</v>
      </c>
      <c r="F34" s="66">
        <v>1397.6576124081912</v>
      </c>
      <c r="G34" s="58">
        <v>65</v>
      </c>
      <c r="H34" s="59">
        <v>1232.4221000680307</v>
      </c>
    </row>
    <row r="35" spans="1:8">
      <c r="A35" s="145">
        <v>26</v>
      </c>
      <c r="B35" s="145" t="s">
        <v>182</v>
      </c>
      <c r="C35" s="58">
        <v>44</v>
      </c>
      <c r="D35" s="63">
        <v>1612.9327200949149</v>
      </c>
      <c r="E35" s="58">
        <v>25</v>
      </c>
      <c r="F35" s="66">
        <v>1604.448370577705</v>
      </c>
      <c r="G35" s="58">
        <v>19</v>
      </c>
      <c r="H35" s="59">
        <v>1624.0963378807173</v>
      </c>
    </row>
    <row r="36" spans="1:8">
      <c r="A36" s="145">
        <v>27</v>
      </c>
      <c r="B36" s="145" t="s">
        <v>183</v>
      </c>
      <c r="C36" s="58">
        <v>98</v>
      </c>
      <c r="D36" s="63">
        <v>1243.035373057231</v>
      </c>
      <c r="E36" s="58">
        <v>54</v>
      </c>
      <c r="F36" s="66">
        <v>1350.0180845443583</v>
      </c>
      <c r="G36" s="58">
        <v>44</v>
      </c>
      <c r="H36" s="59">
        <v>1111.7384089593929</v>
      </c>
    </row>
    <row r="37" spans="1:8">
      <c r="A37" s="146">
        <v>28</v>
      </c>
      <c r="B37" s="146" t="s">
        <v>184</v>
      </c>
      <c r="C37" s="60">
        <v>11</v>
      </c>
      <c r="D37" s="64">
        <v>1481.996013135727</v>
      </c>
      <c r="E37" s="60">
        <v>7</v>
      </c>
      <c r="F37" s="67">
        <v>1529.618444515909</v>
      </c>
      <c r="G37" s="58">
        <v>4</v>
      </c>
      <c r="H37" s="61">
        <v>1398.6567582204082</v>
      </c>
    </row>
    <row r="38" spans="1:8">
      <c r="A38" s="150" t="s">
        <v>139</v>
      </c>
      <c r="B38" s="147"/>
      <c r="C38" s="162">
        <v>3</v>
      </c>
      <c r="D38" s="53">
        <v>1549.8073343638889</v>
      </c>
      <c r="E38" s="61"/>
      <c r="F38" s="54"/>
      <c r="G38" s="55"/>
      <c r="H38" s="53"/>
    </row>
    <row r="39" spans="1:8" ht="17.25" customHeight="1">
      <c r="A39" s="151" t="s">
        <v>122</v>
      </c>
      <c r="B39" s="148"/>
      <c r="C39" s="162">
        <v>2053</v>
      </c>
      <c r="D39" s="53">
        <v>1304.6797819193821</v>
      </c>
      <c r="E39" s="162">
        <v>951</v>
      </c>
      <c r="F39" s="53">
        <v>1440.8426068504618</v>
      </c>
      <c r="G39" s="162">
        <v>1099</v>
      </c>
      <c r="H39" s="53">
        <v>1186.1845779459597</v>
      </c>
    </row>
    <row r="40" spans="1:8" ht="17.25" customHeight="1">
      <c r="A40" s="261"/>
      <c r="B40" s="261"/>
      <c r="C40" s="258"/>
      <c r="D40" s="259"/>
      <c r="E40" s="258"/>
      <c r="F40" s="259"/>
      <c r="G40" s="258"/>
      <c r="H40" s="259"/>
    </row>
    <row r="41" spans="1:8" ht="21" customHeight="1">
      <c r="A41" s="260"/>
      <c r="B41" s="260"/>
      <c r="C41" s="260"/>
      <c r="D41" s="260"/>
      <c r="E41" s="260"/>
      <c r="F41" s="260"/>
      <c r="G41" s="257"/>
      <c r="H41" s="257"/>
    </row>
    <row r="42" spans="1:8">
      <c r="A42" s="211"/>
      <c r="B42" s="331" t="s">
        <v>206</v>
      </c>
      <c r="C42" s="332" t="s">
        <v>209</v>
      </c>
      <c r="D42" s="333" t="s">
        <v>205</v>
      </c>
      <c r="E42" s="334"/>
      <c r="F42" s="332" t="s">
        <v>119</v>
      </c>
    </row>
    <row r="43" spans="1:8" ht="36.75" customHeight="1">
      <c r="A43" s="208"/>
      <c r="B43" s="309"/>
      <c r="C43" s="324"/>
      <c r="D43" s="256" t="s">
        <v>3</v>
      </c>
      <c r="E43" s="268" t="s">
        <v>4</v>
      </c>
      <c r="F43" s="324"/>
    </row>
    <row r="44" spans="1:8">
      <c r="A44" s="211">
        <v>1</v>
      </c>
      <c r="B44" s="163" t="s">
        <v>192</v>
      </c>
      <c r="C44" s="203">
        <v>1399.2657877813504</v>
      </c>
      <c r="D44" s="205">
        <v>1502.7408545830463</v>
      </c>
      <c r="E44" s="203">
        <v>1308.1729433051871</v>
      </c>
      <c r="F44" s="205">
        <v>2288.88</v>
      </c>
    </row>
    <row r="45" spans="1:8">
      <c r="A45" s="211">
        <v>2</v>
      </c>
      <c r="B45" s="163" t="s">
        <v>193</v>
      </c>
      <c r="C45" s="203">
        <v>1250.4017615176151</v>
      </c>
      <c r="D45" s="205">
        <v>1348.8493623405852</v>
      </c>
      <c r="E45" s="203">
        <v>1168.7818294190361</v>
      </c>
      <c r="F45" s="205">
        <v>2080.8000000000002</v>
      </c>
    </row>
    <row r="46" spans="1:8">
      <c r="A46" s="211">
        <v>3</v>
      </c>
      <c r="B46" s="163" t="s">
        <v>194</v>
      </c>
      <c r="C46" s="203">
        <v>1167.3470982142856</v>
      </c>
      <c r="D46" s="205">
        <v>1285.8362270450748</v>
      </c>
      <c r="E46" s="203">
        <v>1072.0786577181207</v>
      </c>
      <c r="F46" s="205"/>
    </row>
    <row r="47" spans="1:8">
      <c r="A47" s="211">
        <v>4</v>
      </c>
      <c r="B47" s="163" t="s">
        <v>195</v>
      </c>
      <c r="C47" s="203">
        <v>1129.2700551615444</v>
      </c>
      <c r="D47" s="205">
        <v>1252.2465075154726</v>
      </c>
      <c r="E47" s="203">
        <v>1028.6275517487504</v>
      </c>
      <c r="F47" s="205">
        <v>1448.2333333333331</v>
      </c>
    </row>
    <row r="48" spans="1:8">
      <c r="A48" s="211">
        <v>5</v>
      </c>
      <c r="B48" s="163" t="s">
        <v>196</v>
      </c>
      <c r="C48" s="203">
        <v>1118.4473833573834</v>
      </c>
      <c r="D48" s="205">
        <v>1257.320010940919</v>
      </c>
      <c r="E48" s="203">
        <v>1007.6099655172414</v>
      </c>
      <c r="F48" s="205">
        <v>1446.8119999999999</v>
      </c>
    </row>
    <row r="49" spans="1:6">
      <c r="A49" s="211">
        <v>6</v>
      </c>
      <c r="B49" s="163" t="s">
        <v>197</v>
      </c>
      <c r="C49" s="203">
        <v>1274.9548799999998</v>
      </c>
      <c r="D49" s="205">
        <v>1444.3457142857146</v>
      </c>
      <c r="E49" s="203">
        <v>1135.7896884735201</v>
      </c>
      <c r="F49" s="205">
        <v>1679.5100000000002</v>
      </c>
    </row>
    <row r="50" spans="1:6">
      <c r="A50" s="211">
        <v>7</v>
      </c>
      <c r="B50" s="163" t="s">
        <v>198</v>
      </c>
      <c r="C50" s="203">
        <v>1475.2307157326127</v>
      </c>
      <c r="D50" s="205">
        <v>1651.4422381635582</v>
      </c>
      <c r="E50" s="203">
        <v>1317.2545256410253</v>
      </c>
      <c r="F50" s="205">
        <v>1575.73</v>
      </c>
    </row>
    <row r="51" spans="1:6">
      <c r="A51" s="211">
        <v>8</v>
      </c>
      <c r="B51" s="163" t="s">
        <v>199</v>
      </c>
      <c r="C51" s="203">
        <v>1369.2795454545458</v>
      </c>
      <c r="D51" s="205">
        <v>1530.6355331412101</v>
      </c>
      <c r="E51" s="203">
        <v>1220.3952254641911</v>
      </c>
      <c r="F51" s="205">
        <v>1438.71</v>
      </c>
    </row>
    <row r="52" spans="1:6">
      <c r="A52" s="211">
        <v>9</v>
      </c>
      <c r="B52" s="163" t="s">
        <v>200</v>
      </c>
      <c r="C52" s="203">
        <v>1341.2472873409247</v>
      </c>
      <c r="D52" s="205">
        <v>1485.0883333333331</v>
      </c>
      <c r="E52" s="203">
        <v>1205.1705345501957</v>
      </c>
      <c r="F52" s="205">
        <v>1475.4666666666665</v>
      </c>
    </row>
    <row r="53" spans="1:6">
      <c r="A53" s="211">
        <v>10</v>
      </c>
      <c r="B53" s="163" t="s">
        <v>201</v>
      </c>
      <c r="C53" s="203">
        <v>1567.7428285887338</v>
      </c>
      <c r="D53" s="205">
        <v>1726.1254285714292</v>
      </c>
      <c r="E53" s="203">
        <v>1416.9250829383882</v>
      </c>
      <c r="F53" s="205">
        <v>1463.8349999999998</v>
      </c>
    </row>
    <row r="54" spans="1:6">
      <c r="A54" s="211">
        <v>11</v>
      </c>
      <c r="B54" s="163" t="s">
        <v>202</v>
      </c>
      <c r="C54" s="203">
        <v>1421.5444577598066</v>
      </c>
      <c r="D54" s="205">
        <v>1564.098552118812</v>
      </c>
      <c r="E54" s="203">
        <v>1284.9008760543097</v>
      </c>
      <c r="F54" s="205">
        <v>1698.2471889999999</v>
      </c>
    </row>
    <row r="55" spans="1:6">
      <c r="A55" s="211">
        <v>12</v>
      </c>
      <c r="B55" s="163" t="s">
        <v>203</v>
      </c>
      <c r="C55" s="203">
        <v>1349.9514272021993</v>
      </c>
      <c r="D55" s="205">
        <v>1469.0765056078612</v>
      </c>
      <c r="E55" s="203">
        <v>1235.6357984763799</v>
      </c>
      <c r="F55" s="205">
        <v>1613.33482955</v>
      </c>
    </row>
    <row r="56" spans="1:6">
      <c r="A56" s="212"/>
      <c r="B56" s="213" t="s">
        <v>204</v>
      </c>
      <c r="C56" s="204">
        <v>1304.6797819193821</v>
      </c>
      <c r="D56" s="206">
        <v>1440.8426068504618</v>
      </c>
      <c r="E56" s="204">
        <v>1186.1845779459597</v>
      </c>
      <c r="F56" s="206">
        <v>1549.8073343638889</v>
      </c>
    </row>
  </sheetData>
  <mergeCells count="11">
    <mergeCell ref="B42:B43"/>
    <mergeCell ref="C42:C43"/>
    <mergeCell ref="D42:E42"/>
    <mergeCell ref="F42:F43"/>
    <mergeCell ref="A6:A8"/>
    <mergeCell ref="A3:H3"/>
    <mergeCell ref="E7:F7"/>
    <mergeCell ref="B6:B8"/>
    <mergeCell ref="C6:D7"/>
    <mergeCell ref="E6:H6"/>
    <mergeCell ref="G7:H7"/>
  </mergeCells>
  <phoneticPr fontId="16" type="noConversion"/>
  <hyperlinks>
    <hyperlink ref="A1" location="съдържание!A1" display="към съдържание"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7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38"/>
  <sheetViews>
    <sheetView view="pageBreakPreview" zoomScale="115" zoomScaleNormal="100" zoomScaleSheetLayoutView="115" workbookViewId="0">
      <selection activeCell="L16" sqref="L16"/>
    </sheetView>
  </sheetViews>
  <sheetFormatPr defaultRowHeight="12.75"/>
  <cols>
    <col min="1" max="1" width="18.7109375" style="37" customWidth="1"/>
    <col min="2" max="2" width="20.140625" style="37" customWidth="1"/>
    <col min="3" max="3" width="13.7109375" style="37" customWidth="1"/>
    <col min="4" max="4" width="11" style="37" customWidth="1"/>
    <col min="5" max="5" width="10.7109375" style="37" customWidth="1"/>
    <col min="6" max="6" width="11.5703125" style="37" customWidth="1"/>
    <col min="7" max="7" width="12.42578125" style="37" customWidth="1"/>
    <col min="8" max="8" width="11.140625" style="37" customWidth="1"/>
    <col min="9" max="16384" width="9.140625" style="37"/>
  </cols>
  <sheetData>
    <row r="1" spans="1:10" ht="15" customHeight="1">
      <c r="A1" s="102" t="s">
        <v>188</v>
      </c>
      <c r="B1" s="95"/>
      <c r="C1" s="95"/>
      <c r="D1" s="95"/>
      <c r="E1" s="95"/>
      <c r="F1" s="95"/>
      <c r="G1" s="95"/>
      <c r="H1" s="95"/>
      <c r="I1" s="48"/>
      <c r="J1" s="48"/>
    </row>
    <row r="2" spans="1:10" ht="15" customHeight="1">
      <c r="A2" s="102"/>
      <c r="B2" s="95"/>
      <c r="C2" s="95"/>
      <c r="D2" s="95"/>
      <c r="E2" s="95"/>
      <c r="F2" s="95"/>
      <c r="G2" s="95"/>
      <c r="H2" s="95"/>
      <c r="I2" s="48"/>
      <c r="J2" s="48"/>
    </row>
    <row r="3" spans="1:10" ht="30" customHeight="1">
      <c r="A3" s="340" t="s">
        <v>248</v>
      </c>
      <c r="B3" s="340"/>
      <c r="C3" s="340"/>
      <c r="D3" s="340"/>
      <c r="E3" s="340"/>
      <c r="F3" s="340"/>
      <c r="G3" s="340"/>
      <c r="H3" s="226"/>
      <c r="I3" s="48"/>
      <c r="J3" s="48"/>
    </row>
    <row r="4" spans="1:10" ht="15" customHeight="1">
      <c r="A4" s="103"/>
      <c r="B4" s="103"/>
      <c r="C4" s="103"/>
      <c r="D4" s="103"/>
      <c r="E4" s="103"/>
      <c r="F4" s="103"/>
      <c r="G4" s="103"/>
      <c r="H4" s="103"/>
      <c r="I4" s="48"/>
      <c r="J4" s="48"/>
    </row>
    <row r="5" spans="1:10" ht="15" customHeight="1">
      <c r="A5" s="103"/>
      <c r="B5" s="103"/>
      <c r="C5" s="103"/>
      <c r="D5" s="103"/>
      <c r="E5" s="103"/>
      <c r="F5" s="103"/>
      <c r="G5" s="103"/>
      <c r="H5" s="103"/>
      <c r="I5" s="48"/>
      <c r="J5" s="48"/>
    </row>
    <row r="6" spans="1:10" ht="15" customHeight="1">
      <c r="A6" s="308" t="s">
        <v>207</v>
      </c>
      <c r="B6" s="335" t="s">
        <v>1</v>
      </c>
      <c r="C6" s="337" t="s">
        <v>6</v>
      </c>
      <c r="D6" s="337"/>
      <c r="E6" s="337"/>
      <c r="F6" s="337"/>
      <c r="G6" s="338"/>
      <c r="H6" s="103"/>
      <c r="I6" s="48"/>
      <c r="J6" s="48"/>
    </row>
    <row r="7" spans="1:10" ht="30" customHeight="1">
      <c r="A7" s="309"/>
      <c r="B7" s="336"/>
      <c r="C7" s="227" t="s">
        <v>7</v>
      </c>
      <c r="D7" s="225" t="s">
        <v>112</v>
      </c>
      <c r="E7" s="224" t="s">
        <v>113</v>
      </c>
      <c r="F7" s="225" t="s">
        <v>114</v>
      </c>
      <c r="G7" s="247" t="s">
        <v>115</v>
      </c>
      <c r="H7" s="103"/>
      <c r="I7" s="48"/>
      <c r="J7" s="48"/>
    </row>
    <row r="8" spans="1:10" ht="15" customHeight="1">
      <c r="A8" s="248" t="s">
        <v>192</v>
      </c>
      <c r="B8" s="250">
        <v>68627</v>
      </c>
      <c r="C8" s="251">
        <v>4705</v>
      </c>
      <c r="D8" s="251">
        <v>11410</v>
      </c>
      <c r="E8" s="251">
        <v>12420</v>
      </c>
      <c r="F8" s="251">
        <v>12799</v>
      </c>
      <c r="G8" s="251">
        <v>27293</v>
      </c>
      <c r="H8" s="103"/>
      <c r="I8" s="48"/>
      <c r="J8" s="48"/>
    </row>
    <row r="9" spans="1:10" ht="15" customHeight="1">
      <c r="A9" s="163" t="s">
        <v>193</v>
      </c>
      <c r="B9" s="214">
        <v>66043</v>
      </c>
      <c r="C9" s="215">
        <v>4224</v>
      </c>
      <c r="D9" s="215">
        <v>10665</v>
      </c>
      <c r="E9" s="215">
        <v>11952</v>
      </c>
      <c r="F9" s="215">
        <v>12294</v>
      </c>
      <c r="G9" s="215">
        <v>26908</v>
      </c>
      <c r="H9" s="103"/>
      <c r="I9" s="48"/>
      <c r="J9" s="48"/>
    </row>
    <row r="10" spans="1:10" ht="15" customHeight="1">
      <c r="A10" s="163" t="s">
        <v>194</v>
      </c>
      <c r="B10" s="214">
        <v>62622</v>
      </c>
      <c r="C10" s="215">
        <v>3903</v>
      </c>
      <c r="D10" s="215">
        <v>9983</v>
      </c>
      <c r="E10" s="215">
        <v>11129</v>
      </c>
      <c r="F10" s="215">
        <v>11615</v>
      </c>
      <c r="G10" s="215">
        <v>25992</v>
      </c>
      <c r="H10" s="103"/>
      <c r="I10" s="48"/>
      <c r="J10" s="48"/>
    </row>
    <row r="11" spans="1:10" ht="15" customHeight="1">
      <c r="A11" s="163" t="s">
        <v>195</v>
      </c>
      <c r="B11" s="214">
        <v>59423</v>
      </c>
      <c r="C11" s="215">
        <v>3788</v>
      </c>
      <c r="D11" s="215">
        <v>9110</v>
      </c>
      <c r="E11" s="215">
        <v>10562</v>
      </c>
      <c r="F11" s="215">
        <v>10950</v>
      </c>
      <c r="G11" s="215">
        <v>25013</v>
      </c>
      <c r="H11" s="103"/>
      <c r="I11" s="48"/>
      <c r="J11" s="48"/>
    </row>
    <row r="12" spans="1:10" ht="15" customHeight="1">
      <c r="A12" s="163" t="s">
        <v>196</v>
      </c>
      <c r="B12" s="214">
        <v>57144</v>
      </c>
      <c r="C12" s="215">
        <v>3371</v>
      </c>
      <c r="D12" s="215">
        <v>8562</v>
      </c>
      <c r="E12" s="215">
        <v>10020</v>
      </c>
      <c r="F12" s="215">
        <v>10475</v>
      </c>
      <c r="G12" s="215">
        <v>24716</v>
      </c>
      <c r="H12" s="103"/>
      <c r="I12" s="48"/>
      <c r="J12" s="48"/>
    </row>
    <row r="13" spans="1:10" ht="15" customHeight="1">
      <c r="A13" s="163" t="s">
        <v>197</v>
      </c>
      <c r="B13" s="214">
        <v>56470</v>
      </c>
      <c r="C13" s="215">
        <v>3501</v>
      </c>
      <c r="D13" s="215">
        <v>8459</v>
      </c>
      <c r="E13" s="215">
        <v>9754</v>
      </c>
      <c r="F13" s="215">
        <v>10328</v>
      </c>
      <c r="G13" s="215">
        <v>24428</v>
      </c>
      <c r="H13" s="103"/>
      <c r="I13" s="48"/>
      <c r="J13" s="48"/>
    </row>
    <row r="14" spans="1:10" ht="15" customHeight="1">
      <c r="A14" s="163" t="s">
        <v>198</v>
      </c>
      <c r="B14" s="214">
        <v>57235</v>
      </c>
      <c r="C14" s="215">
        <v>3854</v>
      </c>
      <c r="D14" s="215">
        <v>8294</v>
      </c>
      <c r="E14" s="215">
        <v>9886</v>
      </c>
      <c r="F14" s="215">
        <v>10481</v>
      </c>
      <c r="G14" s="215">
        <v>24720</v>
      </c>
      <c r="H14" s="103"/>
      <c r="I14" s="48"/>
      <c r="J14" s="48"/>
    </row>
    <row r="15" spans="1:10" ht="15" customHeight="1">
      <c r="A15" s="163" t="s">
        <v>199</v>
      </c>
      <c r="B15" s="214">
        <v>58155</v>
      </c>
      <c r="C15" s="215">
        <v>4000</v>
      </c>
      <c r="D15" s="215">
        <v>8444</v>
      </c>
      <c r="E15" s="215">
        <v>10030</v>
      </c>
      <c r="F15" s="215">
        <v>10487</v>
      </c>
      <c r="G15" s="215">
        <v>25194</v>
      </c>
      <c r="H15" s="103"/>
      <c r="I15" s="48"/>
      <c r="J15" s="48"/>
    </row>
    <row r="16" spans="1:10" ht="15" customHeight="1">
      <c r="A16" s="163" t="s">
        <v>200</v>
      </c>
      <c r="B16" s="214">
        <v>57690</v>
      </c>
      <c r="C16" s="215">
        <v>3977</v>
      </c>
      <c r="D16" s="215">
        <v>8646</v>
      </c>
      <c r="E16" s="215">
        <v>9656</v>
      </c>
      <c r="F16" s="215">
        <v>10425</v>
      </c>
      <c r="G16" s="215">
        <v>24986</v>
      </c>
      <c r="H16" s="103"/>
      <c r="I16" s="48"/>
      <c r="J16" s="48"/>
    </row>
    <row r="17" spans="1:27" ht="15" customHeight="1">
      <c r="A17" s="163" t="s">
        <v>201</v>
      </c>
      <c r="B17" s="214">
        <v>61863</v>
      </c>
      <c r="C17" s="215">
        <v>4456</v>
      </c>
      <c r="D17" s="215">
        <v>9664</v>
      </c>
      <c r="E17" s="215">
        <v>10535</v>
      </c>
      <c r="F17" s="215">
        <v>11171</v>
      </c>
      <c r="G17" s="215">
        <v>26037</v>
      </c>
      <c r="H17" s="103"/>
      <c r="I17" s="48"/>
      <c r="J17" s="48"/>
    </row>
    <row r="18" spans="1:27" ht="15" customHeight="1">
      <c r="A18" s="163" t="s">
        <v>202</v>
      </c>
      <c r="B18" s="214">
        <v>63580</v>
      </c>
      <c r="C18" s="215">
        <v>4609</v>
      </c>
      <c r="D18" s="215">
        <v>10160</v>
      </c>
      <c r="E18" s="215">
        <v>10937</v>
      </c>
      <c r="F18" s="215">
        <v>11404</v>
      </c>
      <c r="G18" s="215">
        <v>26470</v>
      </c>
      <c r="H18" s="103"/>
      <c r="I18" s="48"/>
      <c r="J18" s="48"/>
    </row>
    <row r="19" spans="1:27" ht="15" customHeight="1">
      <c r="A19" s="249" t="s">
        <v>203</v>
      </c>
      <c r="B19" s="252">
        <v>66136</v>
      </c>
      <c r="C19" s="253">
        <v>4793</v>
      </c>
      <c r="D19" s="253">
        <v>10612</v>
      </c>
      <c r="E19" s="253">
        <v>11356</v>
      </c>
      <c r="F19" s="253">
        <v>11897</v>
      </c>
      <c r="G19" s="253">
        <v>27478</v>
      </c>
      <c r="H19" s="103"/>
      <c r="I19" s="48"/>
      <c r="J19" s="48"/>
    </row>
    <row r="20" spans="1:27" ht="15" customHeight="1">
      <c r="A20" s="213" t="s">
        <v>204</v>
      </c>
      <c r="B20" s="216">
        <v>61249</v>
      </c>
      <c r="C20" s="216">
        <v>4098</v>
      </c>
      <c r="D20" s="216">
        <v>9501</v>
      </c>
      <c r="E20" s="216">
        <v>10686</v>
      </c>
      <c r="F20" s="216">
        <v>11194</v>
      </c>
      <c r="G20" s="216">
        <v>25770</v>
      </c>
      <c r="H20" s="103"/>
      <c r="I20" s="48"/>
      <c r="J20" s="48"/>
    </row>
    <row r="21" spans="1:27" ht="15" customHeight="1">
      <c r="A21" s="103"/>
      <c r="B21" s="103"/>
      <c r="C21" s="103"/>
      <c r="D21" s="103"/>
      <c r="E21" s="103"/>
      <c r="F21" s="103"/>
      <c r="G21" s="103"/>
      <c r="H21" s="103"/>
      <c r="I21" s="48"/>
      <c r="J21" s="48"/>
    </row>
    <row r="22" spans="1:27" ht="15" customHeight="1">
      <c r="A22" s="339" t="s">
        <v>216</v>
      </c>
      <c r="B22" s="339"/>
      <c r="C22" s="339"/>
      <c r="D22" s="339"/>
      <c r="E22" s="339"/>
      <c r="F22" s="339"/>
      <c r="G22" s="339"/>
      <c r="H22" s="217"/>
      <c r="I22" s="48"/>
      <c r="J22" s="48"/>
    </row>
    <row r="23" spans="1:27" ht="9.75" customHeight="1">
      <c r="A23" s="339"/>
      <c r="B23" s="339"/>
      <c r="C23" s="339"/>
      <c r="D23" s="339"/>
      <c r="E23" s="339"/>
      <c r="F23" s="339"/>
      <c r="G23" s="339"/>
      <c r="H23" s="103"/>
      <c r="I23" s="48"/>
      <c r="J23" s="48"/>
    </row>
    <row r="24" spans="1:27" ht="15" customHeight="1">
      <c r="A24" s="103"/>
      <c r="B24" s="103"/>
      <c r="C24" s="103"/>
      <c r="D24" s="103"/>
      <c r="E24" s="103"/>
      <c r="F24" s="103"/>
      <c r="G24" s="103"/>
      <c r="H24" s="103"/>
      <c r="I24" s="48"/>
      <c r="J24" s="48"/>
    </row>
    <row r="25" spans="1:27" ht="15" customHeight="1">
      <c r="A25" s="103"/>
      <c r="B25" s="103"/>
      <c r="C25" s="103"/>
      <c r="D25" s="103"/>
      <c r="E25" s="103"/>
      <c r="F25" s="103"/>
      <c r="G25" s="103"/>
      <c r="H25" s="103"/>
      <c r="I25" s="48"/>
      <c r="J25" s="48"/>
    </row>
    <row r="26" spans="1:27" ht="15" customHeight="1">
      <c r="A26" s="103"/>
      <c r="B26" s="103"/>
      <c r="C26" s="103"/>
      <c r="D26" s="103"/>
      <c r="E26" s="103"/>
      <c r="F26" s="103"/>
      <c r="G26" s="103"/>
      <c r="H26" s="103"/>
      <c r="I26" s="48"/>
      <c r="J26" s="48"/>
    </row>
    <row r="27" spans="1:27" ht="15" customHeight="1">
      <c r="A27" s="103"/>
      <c r="B27" s="103"/>
      <c r="C27" s="103"/>
      <c r="D27" s="103"/>
      <c r="E27" s="103"/>
      <c r="F27" s="103"/>
      <c r="G27" s="103"/>
      <c r="H27" s="103"/>
      <c r="I27" s="48"/>
      <c r="J27" s="48"/>
    </row>
    <row r="29" spans="1:27">
      <c r="I29" s="50"/>
      <c r="U29" s="38"/>
      <c r="V29" s="38"/>
      <c r="W29" s="38"/>
      <c r="X29" s="38"/>
      <c r="Y29" s="38"/>
      <c r="Z29" s="38"/>
      <c r="AA29" s="38"/>
    </row>
    <row r="30" spans="1:27" ht="15" customHeight="1">
      <c r="I30" s="38"/>
    </row>
    <row r="38" spans="8:8">
      <c r="H38" s="49"/>
    </row>
  </sheetData>
  <mergeCells count="5">
    <mergeCell ref="A6:A7"/>
    <mergeCell ref="B6:B7"/>
    <mergeCell ref="C6:G6"/>
    <mergeCell ref="A22:G23"/>
    <mergeCell ref="A3:G3"/>
  </mergeCells>
  <hyperlinks>
    <hyperlink ref="A1" location="съдържание!A1" display="към съдържание" xr:uid="{00000000-0004-0000-0A00-000000000000}"/>
  </hyperlinks>
  <printOptions horizontalCentered="1" verticalCentered="1"/>
  <pageMargins left="0.74803149606299213" right="0.74803149606299213" top="0.98425196850393704" bottom="0.98425196850393704" header="0.51181102362204722" footer="0.51181102362204722"/>
  <pageSetup paperSize="9" scale="89" firstPageNumber="13"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67"/>
  <sheetViews>
    <sheetView view="pageBreakPreview" topLeftCell="A28" zoomScale="70" zoomScaleNormal="50" workbookViewId="0">
      <selection activeCell="M16" sqref="M16"/>
    </sheetView>
  </sheetViews>
  <sheetFormatPr defaultRowHeight="14.1" customHeight="1"/>
  <cols>
    <col min="1" max="1" width="5.28515625" customWidth="1"/>
    <col min="2" max="2" width="102.140625" customWidth="1"/>
    <col min="3" max="3" width="14.140625" customWidth="1"/>
    <col min="4" max="4" width="15.85546875" customWidth="1"/>
    <col min="5" max="5" width="23.28515625" customWidth="1"/>
  </cols>
  <sheetData>
    <row r="1" spans="1:5" ht="40.5" customHeight="1">
      <c r="A1" s="343" t="s">
        <v>107</v>
      </c>
      <c r="B1" s="343"/>
      <c r="C1" s="343"/>
      <c r="D1" s="343"/>
      <c r="E1" s="343"/>
    </row>
    <row r="2" spans="1:5" ht="16.5" customHeight="1" thickBot="1">
      <c r="B2" s="9"/>
      <c r="C2" s="9"/>
      <c r="D2" s="9"/>
    </row>
    <row r="3" spans="1:5" ht="28.5" customHeight="1" thickBot="1">
      <c r="A3" s="22" t="s">
        <v>84</v>
      </c>
      <c r="B3" s="21" t="s">
        <v>85</v>
      </c>
      <c r="C3" s="23" t="s">
        <v>18</v>
      </c>
      <c r="D3" s="23" t="s">
        <v>86</v>
      </c>
      <c r="E3" s="24" t="s">
        <v>87</v>
      </c>
    </row>
    <row r="4" spans="1:5" ht="14.1" customHeight="1">
      <c r="A4" s="29">
        <v>1</v>
      </c>
      <c r="B4" s="11" t="s">
        <v>22</v>
      </c>
      <c r="C4" s="17">
        <v>5167</v>
      </c>
      <c r="D4" s="16"/>
      <c r="E4" s="14">
        <f>D4/C4</f>
        <v>0</v>
      </c>
    </row>
    <row r="5" spans="1:5" ht="14.1" customHeight="1">
      <c r="A5" s="30">
        <v>2</v>
      </c>
      <c r="B5" s="12" t="s">
        <v>23</v>
      </c>
      <c r="C5" s="18">
        <v>867</v>
      </c>
      <c r="D5" s="7"/>
      <c r="E5" s="15">
        <f t="shared" ref="E5:E67" si="0">D5/C5</f>
        <v>0</v>
      </c>
    </row>
    <row r="6" spans="1:5" ht="14.1" customHeight="1">
      <c r="A6" s="30">
        <v>5</v>
      </c>
      <c r="B6" s="12" t="s">
        <v>24</v>
      </c>
      <c r="C6" s="18">
        <v>138</v>
      </c>
      <c r="D6" s="7"/>
      <c r="E6" s="15">
        <f t="shared" si="0"/>
        <v>0</v>
      </c>
    </row>
    <row r="7" spans="1:5" ht="14.1" customHeight="1">
      <c r="A7" s="30">
        <v>10</v>
      </c>
      <c r="B7" s="12" t="s">
        <v>25</v>
      </c>
      <c r="C7" s="18">
        <v>638</v>
      </c>
      <c r="D7" s="7"/>
      <c r="E7" s="15">
        <f t="shared" si="0"/>
        <v>0</v>
      </c>
    </row>
    <row r="8" spans="1:5" ht="14.1" customHeight="1">
      <c r="A8" s="30">
        <v>11</v>
      </c>
      <c r="B8" s="12" t="s">
        <v>26</v>
      </c>
      <c r="C8" s="19">
        <v>149</v>
      </c>
      <c r="D8" s="7"/>
      <c r="E8" s="15">
        <f t="shared" si="0"/>
        <v>0</v>
      </c>
    </row>
    <row r="9" spans="1:5" ht="14.1" customHeight="1">
      <c r="A9" s="30">
        <v>12</v>
      </c>
      <c r="B9" s="12" t="s">
        <v>27</v>
      </c>
      <c r="C9" s="18">
        <v>147</v>
      </c>
      <c r="D9" s="7"/>
      <c r="E9" s="15">
        <f t="shared" si="0"/>
        <v>0</v>
      </c>
    </row>
    <row r="10" spans="1:5" ht="14.1" customHeight="1">
      <c r="A10" s="30">
        <v>13</v>
      </c>
      <c r="B10" s="12" t="s">
        <v>28</v>
      </c>
      <c r="C10" s="18">
        <v>200</v>
      </c>
      <c r="D10" s="7"/>
      <c r="E10" s="15">
        <f t="shared" si="0"/>
        <v>0</v>
      </c>
    </row>
    <row r="11" spans="1:5" ht="14.1" customHeight="1">
      <c r="A11" s="30">
        <v>14</v>
      </c>
      <c r="B11" s="12" t="s">
        <v>29</v>
      </c>
      <c r="C11" s="18">
        <v>746</v>
      </c>
      <c r="D11" s="7"/>
      <c r="E11" s="15">
        <f t="shared" si="0"/>
        <v>0</v>
      </c>
    </row>
    <row r="12" spans="1:5" ht="14.1" customHeight="1">
      <c r="A12" s="30">
        <v>15</v>
      </c>
      <c r="B12" s="12" t="s">
        <v>30</v>
      </c>
      <c r="C12" s="18">
        <v>1740</v>
      </c>
      <c r="D12" s="7"/>
      <c r="E12" s="15">
        <f t="shared" si="0"/>
        <v>0</v>
      </c>
    </row>
    <row r="13" spans="1:5" ht="14.1" customHeight="1">
      <c r="A13" s="30">
        <v>16</v>
      </c>
      <c r="B13" s="12" t="s">
        <v>31</v>
      </c>
      <c r="C13" s="18">
        <v>602</v>
      </c>
      <c r="D13" s="7"/>
      <c r="E13" s="15">
        <f t="shared" si="0"/>
        <v>0</v>
      </c>
    </row>
    <row r="14" spans="1:5" ht="14.1" customHeight="1">
      <c r="A14" s="30">
        <v>17</v>
      </c>
      <c r="B14" s="12" t="s">
        <v>32</v>
      </c>
      <c r="C14" s="18">
        <v>672</v>
      </c>
      <c r="D14" s="7"/>
      <c r="E14" s="15">
        <f t="shared" si="0"/>
        <v>0</v>
      </c>
    </row>
    <row r="15" spans="1:5" ht="14.1" customHeight="1">
      <c r="A15" s="30">
        <v>18</v>
      </c>
      <c r="B15" s="12" t="s">
        <v>33</v>
      </c>
      <c r="C15" s="18">
        <v>1301</v>
      </c>
      <c r="D15" s="7"/>
      <c r="E15" s="15">
        <f t="shared" si="0"/>
        <v>0</v>
      </c>
    </row>
    <row r="16" spans="1:5" ht="13.5" customHeight="1">
      <c r="A16" s="30">
        <v>19</v>
      </c>
      <c r="B16" s="13" t="s">
        <v>34</v>
      </c>
      <c r="C16" s="19">
        <v>244</v>
      </c>
      <c r="D16" s="7"/>
      <c r="E16" s="15">
        <f t="shared" si="0"/>
        <v>0</v>
      </c>
    </row>
    <row r="17" spans="1:5" ht="14.1" customHeight="1">
      <c r="A17" s="30">
        <v>20</v>
      </c>
      <c r="B17" s="12" t="s">
        <v>35</v>
      </c>
      <c r="C17" s="18">
        <v>559</v>
      </c>
      <c r="D17" s="7"/>
      <c r="E17" s="15">
        <f t="shared" si="0"/>
        <v>0</v>
      </c>
    </row>
    <row r="18" spans="1:5" ht="14.1" customHeight="1">
      <c r="A18" s="30">
        <v>21</v>
      </c>
      <c r="B18" s="12" t="s">
        <v>36</v>
      </c>
      <c r="C18" s="18">
        <v>208</v>
      </c>
      <c r="D18" s="7"/>
      <c r="E18" s="15">
        <f t="shared" si="0"/>
        <v>0</v>
      </c>
    </row>
    <row r="19" spans="1:5" ht="14.1" customHeight="1">
      <c r="A19" s="30">
        <v>22</v>
      </c>
      <c r="B19" s="12" t="s">
        <v>37</v>
      </c>
      <c r="C19" s="18">
        <v>336</v>
      </c>
      <c r="D19" s="7"/>
      <c r="E19" s="15">
        <f t="shared" si="0"/>
        <v>0</v>
      </c>
    </row>
    <row r="20" spans="1:5" ht="14.1" customHeight="1">
      <c r="A20" s="30">
        <v>23</v>
      </c>
      <c r="B20" s="12" t="s">
        <v>38</v>
      </c>
      <c r="C20" s="18">
        <v>241</v>
      </c>
      <c r="D20" s="7"/>
      <c r="E20" s="15">
        <f t="shared" si="0"/>
        <v>0</v>
      </c>
    </row>
    <row r="21" spans="1:5" ht="14.1" customHeight="1">
      <c r="A21" s="30">
        <v>24</v>
      </c>
      <c r="B21" s="12" t="s">
        <v>39</v>
      </c>
      <c r="C21" s="18">
        <v>366</v>
      </c>
      <c r="D21" s="7"/>
      <c r="E21" s="15">
        <f t="shared" si="0"/>
        <v>0</v>
      </c>
    </row>
    <row r="22" spans="1:5" ht="14.1" customHeight="1">
      <c r="A22" s="30">
        <v>25</v>
      </c>
      <c r="B22" s="12" t="s">
        <v>40</v>
      </c>
      <c r="C22" s="18">
        <v>747</v>
      </c>
      <c r="D22" s="7"/>
      <c r="E22" s="15">
        <f t="shared" si="0"/>
        <v>0</v>
      </c>
    </row>
    <row r="23" spans="1:5" ht="14.1" customHeight="1">
      <c r="A23" s="30">
        <v>26</v>
      </c>
      <c r="B23" s="12" t="s">
        <v>41</v>
      </c>
      <c r="C23" s="18">
        <v>435</v>
      </c>
      <c r="D23" s="7"/>
      <c r="E23" s="15">
        <f t="shared" si="0"/>
        <v>0</v>
      </c>
    </row>
    <row r="24" spans="1:5" ht="14.1" customHeight="1">
      <c r="A24" s="30">
        <v>27</v>
      </c>
      <c r="B24" s="12" t="s">
        <v>42</v>
      </c>
      <c r="C24" s="18">
        <v>347</v>
      </c>
      <c r="D24" s="7"/>
      <c r="E24" s="15">
        <f t="shared" si="0"/>
        <v>0</v>
      </c>
    </row>
    <row r="25" spans="1:5" ht="14.1" customHeight="1">
      <c r="A25" s="30">
        <v>28</v>
      </c>
      <c r="B25" s="12" t="s">
        <v>43</v>
      </c>
      <c r="C25" s="18">
        <v>805</v>
      </c>
      <c r="D25" s="7"/>
      <c r="E25" s="15">
        <f t="shared" si="0"/>
        <v>0</v>
      </c>
    </row>
    <row r="26" spans="1:5" ht="14.1" customHeight="1">
      <c r="A26" s="30">
        <v>29</v>
      </c>
      <c r="B26" s="12" t="s">
        <v>44</v>
      </c>
      <c r="C26" s="18">
        <v>380</v>
      </c>
      <c r="D26" s="7"/>
      <c r="E26" s="15">
        <f t="shared" si="0"/>
        <v>0</v>
      </c>
    </row>
    <row r="27" spans="1:5" ht="14.1" customHeight="1">
      <c r="A27" s="30">
        <v>30</v>
      </c>
      <c r="B27" s="12" t="s">
        <v>45</v>
      </c>
      <c r="C27" s="18">
        <v>175</v>
      </c>
      <c r="D27" s="7"/>
      <c r="E27" s="15">
        <f t="shared" si="0"/>
        <v>0</v>
      </c>
    </row>
    <row r="28" spans="1:5" ht="14.1" customHeight="1">
      <c r="A28" s="30">
        <v>31</v>
      </c>
      <c r="B28" s="12" t="s">
        <v>46</v>
      </c>
      <c r="C28" s="18">
        <v>462</v>
      </c>
      <c r="D28" s="7"/>
      <c r="E28" s="15">
        <f t="shared" si="0"/>
        <v>0</v>
      </c>
    </row>
    <row r="29" spans="1:5" ht="14.1" customHeight="1">
      <c r="A29" s="30">
        <v>32</v>
      </c>
      <c r="B29" s="12" t="s">
        <v>47</v>
      </c>
      <c r="C29" s="18">
        <v>121</v>
      </c>
      <c r="D29" s="7"/>
      <c r="E29" s="15">
        <f t="shared" si="0"/>
        <v>0</v>
      </c>
    </row>
    <row r="30" spans="1:5" ht="14.1" customHeight="1">
      <c r="A30" s="30">
        <v>33</v>
      </c>
      <c r="B30" s="12" t="s">
        <v>48</v>
      </c>
      <c r="C30" s="19">
        <v>127</v>
      </c>
      <c r="D30" s="7"/>
      <c r="E30" s="15">
        <f t="shared" si="0"/>
        <v>0</v>
      </c>
    </row>
    <row r="31" spans="1:5" ht="14.1" customHeight="1">
      <c r="A31" s="30">
        <v>34</v>
      </c>
      <c r="B31" s="12" t="s">
        <v>49</v>
      </c>
      <c r="C31" s="18">
        <v>32</v>
      </c>
      <c r="D31" s="7"/>
      <c r="E31" s="15">
        <f t="shared" si="0"/>
        <v>0</v>
      </c>
    </row>
    <row r="32" spans="1:5" ht="14.1" customHeight="1">
      <c r="A32" s="30">
        <v>35</v>
      </c>
      <c r="B32" s="12" t="s">
        <v>50</v>
      </c>
      <c r="C32" s="18">
        <v>117</v>
      </c>
      <c r="D32" s="7"/>
      <c r="E32" s="15">
        <f t="shared" si="0"/>
        <v>0</v>
      </c>
    </row>
    <row r="33" spans="1:5" ht="14.1" customHeight="1">
      <c r="A33" s="30">
        <v>36</v>
      </c>
      <c r="B33" s="12" t="s">
        <v>51</v>
      </c>
      <c r="C33" s="18">
        <v>239</v>
      </c>
      <c r="D33" s="7"/>
      <c r="E33" s="15">
        <f t="shared" si="0"/>
        <v>0</v>
      </c>
    </row>
    <row r="34" spans="1:5" ht="14.1" customHeight="1">
      <c r="A34" s="30">
        <v>37</v>
      </c>
      <c r="B34" s="12" t="s">
        <v>52</v>
      </c>
      <c r="C34" s="18">
        <v>333</v>
      </c>
      <c r="D34" s="7"/>
      <c r="E34" s="15">
        <f t="shared" si="0"/>
        <v>0</v>
      </c>
    </row>
    <row r="35" spans="1:5" ht="14.1" customHeight="1">
      <c r="A35" s="30">
        <v>40</v>
      </c>
      <c r="B35" s="12" t="s">
        <v>53</v>
      </c>
      <c r="C35" s="19">
        <v>458</v>
      </c>
      <c r="D35" s="7"/>
      <c r="E35" s="15">
        <f t="shared" si="0"/>
        <v>0</v>
      </c>
    </row>
    <row r="36" spans="1:5" ht="14.1" customHeight="1">
      <c r="A36" s="30">
        <v>41</v>
      </c>
      <c r="B36" s="12" t="s">
        <v>54</v>
      </c>
      <c r="C36" s="18">
        <v>742</v>
      </c>
      <c r="D36" s="7"/>
      <c r="E36" s="15">
        <f t="shared" si="0"/>
        <v>0</v>
      </c>
    </row>
    <row r="37" spans="1:5" ht="14.1" customHeight="1">
      <c r="A37" s="30">
        <v>45</v>
      </c>
      <c r="B37" s="12" t="s">
        <v>55</v>
      </c>
      <c r="C37" s="18">
        <v>4759</v>
      </c>
      <c r="D37" s="7"/>
      <c r="E37" s="15">
        <f t="shared" si="0"/>
        <v>0</v>
      </c>
    </row>
    <row r="38" spans="1:5" ht="27" customHeight="1">
      <c r="A38" s="30">
        <v>50</v>
      </c>
      <c r="B38" s="13" t="s">
        <v>56</v>
      </c>
      <c r="C38" s="19">
        <v>1046</v>
      </c>
      <c r="D38" s="7"/>
      <c r="E38" s="15">
        <f t="shared" si="0"/>
        <v>0</v>
      </c>
    </row>
    <row r="39" spans="1:5" ht="14.1" customHeight="1">
      <c r="A39" s="30">
        <v>51</v>
      </c>
      <c r="B39" s="12" t="s">
        <v>57</v>
      </c>
      <c r="C39" s="19">
        <v>1169</v>
      </c>
      <c r="D39" s="7"/>
      <c r="E39" s="15">
        <f t="shared" si="0"/>
        <v>0</v>
      </c>
    </row>
    <row r="40" spans="1:5" ht="25.5" customHeight="1">
      <c r="A40" s="30">
        <v>52</v>
      </c>
      <c r="B40" s="13" t="s">
        <v>58</v>
      </c>
      <c r="C40" s="19">
        <v>6522</v>
      </c>
      <c r="D40" s="7"/>
      <c r="E40" s="15">
        <f t="shared" si="0"/>
        <v>0</v>
      </c>
    </row>
    <row r="41" spans="1:5" ht="14.1" customHeight="1">
      <c r="A41" s="30">
        <v>55</v>
      </c>
      <c r="B41" s="12" t="s">
        <v>59</v>
      </c>
      <c r="C41" s="18">
        <v>7207</v>
      </c>
      <c r="D41" s="7"/>
      <c r="E41" s="15">
        <f t="shared" si="0"/>
        <v>0</v>
      </c>
    </row>
    <row r="42" spans="1:5" ht="14.1" customHeight="1">
      <c r="A42" s="30">
        <v>60</v>
      </c>
      <c r="B42" s="12" t="s">
        <v>60</v>
      </c>
      <c r="C42" s="18">
        <v>1183</v>
      </c>
      <c r="D42" s="7"/>
      <c r="E42" s="15">
        <f t="shared" si="0"/>
        <v>0</v>
      </c>
    </row>
    <row r="43" spans="1:5" ht="14.1" customHeight="1">
      <c r="A43" s="30">
        <v>61</v>
      </c>
      <c r="B43" s="12" t="s">
        <v>61</v>
      </c>
      <c r="C43" s="18">
        <v>126</v>
      </c>
      <c r="D43" s="7"/>
      <c r="E43" s="15">
        <f t="shared" si="0"/>
        <v>0</v>
      </c>
    </row>
    <row r="44" spans="1:5" ht="14.1" customHeight="1">
      <c r="A44" s="30">
        <v>62</v>
      </c>
      <c r="B44" s="12" t="s">
        <v>62</v>
      </c>
      <c r="C44" s="18">
        <v>158</v>
      </c>
      <c r="D44" s="7"/>
      <c r="E44" s="15">
        <f t="shared" si="0"/>
        <v>0</v>
      </c>
    </row>
    <row r="45" spans="1:5" ht="14.1" customHeight="1">
      <c r="A45" s="30">
        <v>63</v>
      </c>
      <c r="B45" s="12" t="s">
        <v>63</v>
      </c>
      <c r="C45" s="18">
        <v>164</v>
      </c>
      <c r="D45" s="7"/>
      <c r="E45" s="15">
        <f t="shared" si="0"/>
        <v>0</v>
      </c>
    </row>
    <row r="46" spans="1:5" ht="14.1" customHeight="1">
      <c r="A46" s="30">
        <v>64</v>
      </c>
      <c r="B46" s="12" t="s">
        <v>64</v>
      </c>
      <c r="C46" s="18">
        <v>282</v>
      </c>
      <c r="D46" s="7"/>
      <c r="E46" s="15">
        <f t="shared" si="0"/>
        <v>0</v>
      </c>
    </row>
    <row r="47" spans="1:5" ht="14.1" customHeight="1">
      <c r="A47" s="30">
        <v>65</v>
      </c>
      <c r="B47" s="12" t="s">
        <v>65</v>
      </c>
      <c r="C47" s="19">
        <v>504</v>
      </c>
      <c r="D47" s="7"/>
      <c r="E47" s="15">
        <f t="shared" si="0"/>
        <v>0</v>
      </c>
    </row>
    <row r="48" spans="1:5" ht="25.5" customHeight="1">
      <c r="A48" s="30">
        <v>66</v>
      </c>
      <c r="B48" s="13" t="s">
        <v>66</v>
      </c>
      <c r="C48" s="19">
        <v>154</v>
      </c>
      <c r="D48" s="7"/>
      <c r="E48" s="15">
        <f t="shared" si="0"/>
        <v>0</v>
      </c>
    </row>
    <row r="49" spans="1:5" ht="14.1" customHeight="1">
      <c r="A49" s="30">
        <v>67</v>
      </c>
      <c r="B49" s="12" t="s">
        <v>67</v>
      </c>
      <c r="C49" s="18">
        <v>703</v>
      </c>
      <c r="D49" s="7"/>
      <c r="E49" s="15">
        <f t="shared" si="0"/>
        <v>0</v>
      </c>
    </row>
    <row r="50" spans="1:5" ht="14.1" customHeight="1">
      <c r="A50" s="30">
        <v>70</v>
      </c>
      <c r="B50" s="12" t="s">
        <v>68</v>
      </c>
      <c r="C50" s="18">
        <v>259</v>
      </c>
      <c r="D50" s="7"/>
      <c r="E50" s="15">
        <f t="shared" si="0"/>
        <v>0</v>
      </c>
    </row>
    <row r="51" spans="1:5" ht="14.1" customHeight="1">
      <c r="A51" s="30">
        <v>71</v>
      </c>
      <c r="B51" s="12" t="s">
        <v>69</v>
      </c>
      <c r="C51" s="19">
        <v>155</v>
      </c>
      <c r="D51" s="7"/>
      <c r="E51" s="15">
        <f t="shared" si="0"/>
        <v>0</v>
      </c>
    </row>
    <row r="52" spans="1:5" ht="14.1" customHeight="1">
      <c r="A52" s="30">
        <v>72</v>
      </c>
      <c r="B52" s="12" t="s">
        <v>70</v>
      </c>
      <c r="C52" s="18">
        <v>158</v>
      </c>
      <c r="D52" s="7"/>
      <c r="E52" s="15">
        <f t="shared" si="0"/>
        <v>0</v>
      </c>
    </row>
    <row r="53" spans="1:5" ht="14.1" customHeight="1">
      <c r="A53" s="30">
        <v>73</v>
      </c>
      <c r="B53" s="12" t="s">
        <v>71</v>
      </c>
      <c r="C53" s="18">
        <v>133</v>
      </c>
      <c r="D53" s="7"/>
      <c r="E53" s="15">
        <f t="shared" si="0"/>
        <v>0</v>
      </c>
    </row>
    <row r="54" spans="1:5" ht="14.1" customHeight="1">
      <c r="A54" s="30">
        <v>74</v>
      </c>
      <c r="B54" s="12" t="s">
        <v>72</v>
      </c>
      <c r="C54" s="18">
        <v>3913</v>
      </c>
      <c r="D54" s="7"/>
      <c r="E54" s="15">
        <f t="shared" si="0"/>
        <v>0</v>
      </c>
    </row>
    <row r="55" spans="1:5" ht="14.1" customHeight="1">
      <c r="A55" s="30">
        <v>75</v>
      </c>
      <c r="B55" s="12" t="s">
        <v>73</v>
      </c>
      <c r="C55" s="18">
        <v>1373</v>
      </c>
      <c r="D55" s="7"/>
      <c r="E55" s="15">
        <f t="shared" si="0"/>
        <v>0</v>
      </c>
    </row>
    <row r="56" spans="1:5" ht="14.1" customHeight="1">
      <c r="A56" s="30">
        <v>80</v>
      </c>
      <c r="B56" s="12" t="s">
        <v>74</v>
      </c>
      <c r="C56" s="18">
        <v>1323</v>
      </c>
      <c r="D56" s="7"/>
      <c r="E56" s="15">
        <f t="shared" si="0"/>
        <v>0</v>
      </c>
    </row>
    <row r="57" spans="1:5" ht="14.1" customHeight="1">
      <c r="A57" s="30">
        <v>85</v>
      </c>
      <c r="B57" s="12" t="s">
        <v>75</v>
      </c>
      <c r="C57" s="18">
        <v>1963</v>
      </c>
      <c r="D57" s="7"/>
      <c r="E57" s="15">
        <f t="shared" si="0"/>
        <v>0</v>
      </c>
    </row>
    <row r="58" spans="1:5" ht="14.1" customHeight="1">
      <c r="A58" s="30">
        <v>90</v>
      </c>
      <c r="B58" s="12" t="s">
        <v>76</v>
      </c>
      <c r="C58" s="18">
        <v>180</v>
      </c>
      <c r="D58" s="7"/>
      <c r="E58" s="15">
        <f t="shared" si="0"/>
        <v>0</v>
      </c>
    </row>
    <row r="59" spans="1:5" ht="14.1" customHeight="1">
      <c r="A59" s="30">
        <v>91</v>
      </c>
      <c r="B59" s="12" t="s">
        <v>77</v>
      </c>
      <c r="C59" s="19">
        <v>59</v>
      </c>
      <c r="D59" s="7"/>
      <c r="E59" s="15">
        <f t="shared" si="0"/>
        <v>0</v>
      </c>
    </row>
    <row r="60" spans="1:5" ht="14.1" customHeight="1">
      <c r="A60" s="30">
        <v>92</v>
      </c>
      <c r="B60" s="12" t="s">
        <v>78</v>
      </c>
      <c r="C60" s="18">
        <v>388</v>
      </c>
      <c r="D60" s="7"/>
      <c r="E60" s="15">
        <f t="shared" si="0"/>
        <v>0</v>
      </c>
    </row>
    <row r="61" spans="1:5" ht="14.1" customHeight="1">
      <c r="A61" s="30">
        <v>93</v>
      </c>
      <c r="B61" s="12" t="s">
        <v>79</v>
      </c>
      <c r="C61" s="18">
        <v>6135</v>
      </c>
      <c r="D61" s="7"/>
      <c r="E61" s="15">
        <f t="shared" si="0"/>
        <v>0</v>
      </c>
    </row>
    <row r="62" spans="1:5" ht="14.1" customHeight="1">
      <c r="A62" s="30">
        <v>95</v>
      </c>
      <c r="B62" s="12" t="s">
        <v>80</v>
      </c>
      <c r="C62" s="18">
        <v>81</v>
      </c>
      <c r="D62" s="7"/>
      <c r="E62" s="15">
        <f t="shared" si="0"/>
        <v>0</v>
      </c>
    </row>
    <row r="63" spans="1:5" ht="14.1" customHeight="1">
      <c r="A63" s="30">
        <v>96</v>
      </c>
      <c r="B63" s="12" t="s">
        <v>81</v>
      </c>
      <c r="C63" s="19">
        <v>274</v>
      </c>
      <c r="D63" s="7"/>
      <c r="E63" s="15">
        <f t="shared" si="0"/>
        <v>0</v>
      </c>
    </row>
    <row r="64" spans="1:5" ht="14.1" customHeight="1">
      <c r="A64" s="30">
        <v>97</v>
      </c>
      <c r="B64" s="12" t="s">
        <v>82</v>
      </c>
      <c r="C64" s="19">
        <v>19</v>
      </c>
      <c r="D64" s="7"/>
      <c r="E64" s="15">
        <f t="shared" si="0"/>
        <v>0</v>
      </c>
    </row>
    <row r="65" spans="1:5" ht="14.1" customHeight="1">
      <c r="A65" s="30">
        <v>99</v>
      </c>
      <c r="B65" s="12" t="s">
        <v>83</v>
      </c>
      <c r="C65" s="18">
        <v>6</v>
      </c>
      <c r="D65" s="7"/>
      <c r="E65" s="15">
        <f t="shared" si="0"/>
        <v>0</v>
      </c>
    </row>
    <row r="66" spans="1:5" ht="14.1" customHeight="1" thickBot="1">
      <c r="A66" s="32"/>
      <c r="B66" s="33" t="s">
        <v>106</v>
      </c>
      <c r="C66" s="34">
        <v>32913</v>
      </c>
      <c r="D66" s="35">
        <v>15589</v>
      </c>
      <c r="E66" s="36"/>
    </row>
    <row r="67" spans="1:5" ht="14.1" customHeight="1" thickBot="1">
      <c r="A67" s="341" t="s">
        <v>0</v>
      </c>
      <c r="B67" s="342"/>
      <c r="C67" s="8">
        <f>SUM(C4:C66)</f>
        <v>93150</v>
      </c>
      <c r="D67" s="6">
        <f>SUM(D4:D66)</f>
        <v>15589</v>
      </c>
      <c r="E67" s="20">
        <f t="shared" si="0"/>
        <v>0.16735373054213634</v>
      </c>
    </row>
  </sheetData>
  <mergeCells count="2">
    <mergeCell ref="A67:B67"/>
    <mergeCell ref="A1:E1"/>
  </mergeCells>
  <phoneticPr fontId="0" type="noConversion"/>
  <pageMargins left="0.75" right="0.75" top="1" bottom="1" header="0.5" footer="0.5"/>
  <pageSetup paperSize="9" scale="5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1"/>
  <sheetViews>
    <sheetView view="pageBreakPreview" zoomScaleNormal="100" zoomScaleSheetLayoutView="100" workbookViewId="0">
      <selection activeCell="A3" sqref="A3:E3"/>
    </sheetView>
  </sheetViews>
  <sheetFormatPr defaultRowHeight="12.75"/>
  <cols>
    <col min="1" max="1" width="20.42578125" customWidth="1"/>
    <col min="2" max="2" width="14.42578125" customWidth="1"/>
    <col min="3" max="3" width="10.7109375" customWidth="1"/>
    <col min="4" max="4" width="14.28515625" customWidth="1"/>
    <col min="5" max="5" width="16.42578125" customWidth="1"/>
    <col min="6" max="6" width="13.7109375" customWidth="1"/>
    <col min="7" max="7" width="8.42578125" customWidth="1"/>
    <col min="8" max="8" width="15" customWidth="1"/>
  </cols>
  <sheetData>
    <row r="1" spans="1:11" ht="12.95" customHeight="1">
      <c r="A1" s="102" t="s">
        <v>188</v>
      </c>
      <c r="B1" s="91"/>
      <c r="C1" s="91"/>
      <c r="D1" s="91"/>
      <c r="E1" s="91"/>
      <c r="F1" s="91"/>
      <c r="G1" s="91"/>
      <c r="H1" s="91"/>
    </row>
    <row r="2" spans="1:11" ht="12.95" customHeight="1">
      <c r="A2" s="165"/>
      <c r="B2" s="91"/>
      <c r="C2" s="91"/>
      <c r="D2" s="91"/>
      <c r="E2" s="91"/>
      <c r="F2" s="91"/>
      <c r="G2" s="91"/>
      <c r="H2" s="91"/>
    </row>
    <row r="3" spans="1:11" ht="42" customHeight="1">
      <c r="A3" s="327" t="s">
        <v>249</v>
      </c>
      <c r="B3" s="327"/>
      <c r="C3" s="327"/>
      <c r="D3" s="327"/>
      <c r="E3" s="327"/>
      <c r="F3" s="220"/>
      <c r="G3" s="220"/>
      <c r="H3" s="220"/>
    </row>
    <row r="4" spans="1:11" ht="12.95" customHeight="1">
      <c r="A4" s="101"/>
      <c r="B4" s="101"/>
      <c r="C4" s="101"/>
      <c r="D4" s="101"/>
      <c r="E4" s="101"/>
      <c r="F4" s="101"/>
      <c r="G4" s="101"/>
      <c r="H4" s="101"/>
    </row>
    <row r="6" spans="1:11">
      <c r="A6" s="280" t="s">
        <v>207</v>
      </c>
      <c r="B6" s="344" t="s">
        <v>1</v>
      </c>
      <c r="C6" s="346" t="s">
        <v>148</v>
      </c>
      <c r="D6" s="347"/>
      <c r="E6" s="348" t="s">
        <v>119</v>
      </c>
      <c r="F6" s="26"/>
      <c r="G6" s="25"/>
      <c r="H6" s="27"/>
      <c r="K6" s="5"/>
    </row>
    <row r="7" spans="1:11">
      <c r="A7" s="311"/>
      <c r="B7" s="345"/>
      <c r="C7" s="351" t="s">
        <v>2</v>
      </c>
      <c r="D7" s="352"/>
      <c r="E7" s="349"/>
    </row>
    <row r="8" spans="1:11">
      <c r="A8" s="281"/>
      <c r="B8" s="324"/>
      <c r="C8" s="210" t="s">
        <v>3</v>
      </c>
      <c r="D8" s="223" t="s">
        <v>4</v>
      </c>
      <c r="E8" s="350"/>
      <c r="G8" s="1"/>
    </row>
    <row r="9" spans="1:11">
      <c r="A9" s="254" t="s">
        <v>192</v>
      </c>
      <c r="B9" s="74">
        <v>13274</v>
      </c>
      <c r="C9" s="74">
        <v>5262</v>
      </c>
      <c r="D9" s="74">
        <v>7972</v>
      </c>
      <c r="E9" s="74">
        <v>40</v>
      </c>
    </row>
    <row r="10" spans="1:11">
      <c r="A10" s="135" t="s">
        <v>193</v>
      </c>
      <c r="B10" s="75">
        <v>8751</v>
      </c>
      <c r="C10" s="75">
        <v>3814</v>
      </c>
      <c r="D10" s="75">
        <v>4887</v>
      </c>
      <c r="E10" s="75">
        <v>50</v>
      </c>
    </row>
    <row r="11" spans="1:11">
      <c r="A11" s="135" t="s">
        <v>194</v>
      </c>
      <c r="B11" s="75">
        <v>8976</v>
      </c>
      <c r="C11" s="75">
        <v>3881</v>
      </c>
      <c r="D11" s="75">
        <v>5031</v>
      </c>
      <c r="E11" s="75">
        <v>64</v>
      </c>
    </row>
    <row r="12" spans="1:11">
      <c r="A12" s="135" t="s">
        <v>195</v>
      </c>
      <c r="B12" s="75">
        <v>8528</v>
      </c>
      <c r="C12" s="75">
        <v>3750</v>
      </c>
      <c r="D12" s="75">
        <v>4717</v>
      </c>
      <c r="E12" s="75">
        <v>61</v>
      </c>
    </row>
    <row r="13" spans="1:11">
      <c r="A13" s="135" t="s">
        <v>196</v>
      </c>
      <c r="B13" s="75">
        <v>9475</v>
      </c>
      <c r="C13" s="75">
        <v>4166</v>
      </c>
      <c r="D13" s="75">
        <v>5259</v>
      </c>
      <c r="E13" s="75">
        <v>50</v>
      </c>
    </row>
    <row r="14" spans="1:11">
      <c r="A14" s="135" t="s">
        <v>197</v>
      </c>
      <c r="B14" s="75">
        <v>8832</v>
      </c>
      <c r="C14" s="75">
        <v>3585</v>
      </c>
      <c r="D14" s="75">
        <v>5208</v>
      </c>
      <c r="E14" s="75">
        <v>39</v>
      </c>
    </row>
    <row r="15" spans="1:11">
      <c r="A15" s="135" t="s">
        <v>198</v>
      </c>
      <c r="B15" s="75">
        <v>10155</v>
      </c>
      <c r="C15" s="75">
        <v>4128</v>
      </c>
      <c r="D15" s="75">
        <v>5963</v>
      </c>
      <c r="E15" s="75">
        <v>64</v>
      </c>
    </row>
    <row r="16" spans="1:11">
      <c r="A16" s="135" t="s">
        <v>199</v>
      </c>
      <c r="B16" s="75">
        <v>8607</v>
      </c>
      <c r="C16" s="75">
        <v>3568</v>
      </c>
      <c r="D16" s="75">
        <v>4963</v>
      </c>
      <c r="E16" s="75">
        <v>76</v>
      </c>
    </row>
    <row r="17" spans="1:5">
      <c r="A17" s="135" t="s">
        <v>200</v>
      </c>
      <c r="B17" s="75">
        <v>10057</v>
      </c>
      <c r="C17" s="75">
        <v>4089</v>
      </c>
      <c r="D17" s="75">
        <v>5919</v>
      </c>
      <c r="E17" s="75">
        <v>49</v>
      </c>
    </row>
    <row r="18" spans="1:5">
      <c r="A18" s="135" t="s">
        <v>201</v>
      </c>
      <c r="B18" s="75">
        <v>13287</v>
      </c>
      <c r="C18" s="75">
        <v>5232</v>
      </c>
      <c r="D18" s="75">
        <v>7982</v>
      </c>
      <c r="E18" s="75">
        <v>73</v>
      </c>
    </row>
    <row r="19" spans="1:5">
      <c r="A19" s="135" t="s">
        <v>202</v>
      </c>
      <c r="B19" s="75">
        <v>11426</v>
      </c>
      <c r="C19" s="75">
        <v>4777</v>
      </c>
      <c r="D19" s="75">
        <v>6604</v>
      </c>
      <c r="E19" s="75">
        <v>45</v>
      </c>
    </row>
    <row r="20" spans="1:5">
      <c r="A20" s="255" t="s">
        <v>203</v>
      </c>
      <c r="B20" s="76">
        <v>10396</v>
      </c>
      <c r="C20" s="76">
        <v>4740</v>
      </c>
      <c r="D20" s="76">
        <v>5596</v>
      </c>
      <c r="E20" s="76">
        <v>60</v>
      </c>
    </row>
    <row r="21" spans="1:5">
      <c r="A21" s="136" t="s">
        <v>204</v>
      </c>
      <c r="B21" s="149">
        <v>10147</v>
      </c>
      <c r="C21" s="219">
        <v>4249.333333333333</v>
      </c>
      <c r="D21" s="149">
        <v>5841.75</v>
      </c>
      <c r="E21" s="149">
        <v>55.916666666666664</v>
      </c>
    </row>
  </sheetData>
  <mergeCells count="6">
    <mergeCell ref="A3:E3"/>
    <mergeCell ref="A6:A8"/>
    <mergeCell ref="B6:B8"/>
    <mergeCell ref="C6:D6"/>
    <mergeCell ref="E6:E8"/>
    <mergeCell ref="C7:D7"/>
  </mergeCells>
  <phoneticPr fontId="0" type="noConversion"/>
  <hyperlinks>
    <hyperlink ref="A1" location="съдържание!A1" display="към съдържание" xr:uid="{00000000-0004-0000-0C00-000000000000}"/>
  </hyperlinks>
  <printOptions horizontalCentered="1"/>
  <pageMargins left="0.74803149606299213" right="0.74803149606299213" top="0.98425196850393704" bottom="0.98425196850393704" header="0.51181102362204722" footer="0.51181102362204722"/>
  <pageSetup paperSize="9" firstPageNumber="15" orientation="portrait" useFirstPageNumber="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56"/>
  <sheetViews>
    <sheetView view="pageBreakPreview" zoomScaleNormal="100" zoomScaleSheetLayoutView="100" workbookViewId="0">
      <selection activeCell="A3" sqref="A3:E3"/>
    </sheetView>
  </sheetViews>
  <sheetFormatPr defaultRowHeight="12.75"/>
  <cols>
    <col min="1" max="1" width="21" customWidth="1"/>
    <col min="2" max="2" width="13.85546875" customWidth="1"/>
    <col min="3" max="3" width="17" customWidth="1"/>
    <col min="4" max="4" width="16" customWidth="1"/>
    <col min="5" max="5" width="17" customWidth="1"/>
  </cols>
  <sheetData>
    <row r="1" spans="1:5" ht="15" customHeight="1">
      <c r="A1" s="102" t="s">
        <v>188</v>
      </c>
      <c r="B1" s="96"/>
      <c r="C1" s="96"/>
      <c r="D1" s="96"/>
      <c r="E1" s="96"/>
    </row>
    <row r="2" spans="1:5" ht="15" customHeight="1">
      <c r="A2" s="102"/>
      <c r="B2" s="96"/>
      <c r="C2" s="96"/>
      <c r="D2" s="96"/>
      <c r="E2" s="96"/>
    </row>
    <row r="3" spans="1:5" ht="30" customHeight="1">
      <c r="A3" s="327" t="s">
        <v>250</v>
      </c>
      <c r="B3" s="327"/>
      <c r="C3" s="327"/>
      <c r="D3" s="327"/>
      <c r="E3" s="327"/>
    </row>
    <row r="4" spans="1:5" ht="15" customHeight="1">
      <c r="A4" s="101"/>
      <c r="B4" s="101"/>
      <c r="C4" s="101"/>
      <c r="D4" s="101"/>
      <c r="E4" s="101"/>
    </row>
    <row r="5" spans="1:5" ht="15" customHeight="1"/>
    <row r="6" spans="1:5" ht="15" customHeight="1">
      <c r="A6" s="280" t="s">
        <v>207</v>
      </c>
      <c r="B6" s="323" t="s">
        <v>1</v>
      </c>
      <c r="C6" s="353" t="s">
        <v>148</v>
      </c>
      <c r="D6" s="353"/>
      <c r="E6" s="354" t="s">
        <v>119</v>
      </c>
    </row>
    <row r="7" spans="1:5" ht="15" customHeight="1">
      <c r="A7" s="311"/>
      <c r="B7" s="332"/>
      <c r="C7" s="356" t="s">
        <v>2</v>
      </c>
      <c r="D7" s="356"/>
      <c r="E7" s="355"/>
    </row>
    <row r="8" spans="1:5" ht="15" customHeight="1">
      <c r="A8" s="281"/>
      <c r="B8" s="324"/>
      <c r="C8" s="221" t="s">
        <v>3</v>
      </c>
      <c r="D8" s="191" t="s">
        <v>4</v>
      </c>
      <c r="E8" s="350"/>
    </row>
    <row r="9" spans="1:5" ht="15" customHeight="1">
      <c r="A9" s="135" t="s">
        <v>192</v>
      </c>
      <c r="B9" s="75">
        <v>11881</v>
      </c>
      <c r="C9" s="218">
        <v>4927</v>
      </c>
      <c r="D9" s="75">
        <v>6902</v>
      </c>
      <c r="E9" s="75">
        <v>52</v>
      </c>
    </row>
    <row r="10" spans="1:5" ht="15" customHeight="1">
      <c r="A10" s="135" t="s">
        <v>193</v>
      </c>
      <c r="B10" s="75">
        <v>12085</v>
      </c>
      <c r="C10" s="218">
        <v>4931</v>
      </c>
      <c r="D10" s="75">
        <v>7104</v>
      </c>
      <c r="E10" s="75">
        <v>50</v>
      </c>
    </row>
    <row r="11" spans="1:5" ht="15" customHeight="1">
      <c r="A11" s="135" t="s">
        <v>194</v>
      </c>
      <c r="B11" s="75">
        <v>11197</v>
      </c>
      <c r="C11" s="218">
        <v>4818</v>
      </c>
      <c r="D11" s="75">
        <v>6320</v>
      </c>
      <c r="E11" s="75">
        <v>59</v>
      </c>
    </row>
    <row r="12" spans="1:5" ht="15" customHeight="1">
      <c r="A12" s="135" t="s">
        <v>195</v>
      </c>
      <c r="B12" s="75">
        <v>10731</v>
      </c>
      <c r="C12" s="218">
        <v>4544</v>
      </c>
      <c r="D12" s="75">
        <v>6152</v>
      </c>
      <c r="E12" s="75">
        <v>35</v>
      </c>
    </row>
    <row r="13" spans="1:5" ht="15" customHeight="1">
      <c r="A13" s="135" t="s">
        <v>196</v>
      </c>
      <c r="B13" s="75">
        <v>12053</v>
      </c>
      <c r="C13" s="218">
        <v>5126</v>
      </c>
      <c r="D13" s="75">
        <v>6869</v>
      </c>
      <c r="E13" s="75">
        <v>58</v>
      </c>
    </row>
    <row r="14" spans="1:5" ht="15" customHeight="1">
      <c r="A14" s="135" t="s">
        <v>197</v>
      </c>
      <c r="B14" s="75">
        <v>10873</v>
      </c>
      <c r="C14" s="218">
        <v>4794</v>
      </c>
      <c r="D14" s="75">
        <v>6029</v>
      </c>
      <c r="E14" s="75">
        <v>50</v>
      </c>
    </row>
    <row r="15" spans="1:5" ht="15" customHeight="1">
      <c r="A15" s="135" t="s">
        <v>198</v>
      </c>
      <c r="B15" s="75">
        <v>11433</v>
      </c>
      <c r="C15" s="218">
        <v>4892</v>
      </c>
      <c r="D15" s="75">
        <v>6474</v>
      </c>
      <c r="E15" s="75">
        <v>67</v>
      </c>
    </row>
    <row r="16" spans="1:5" ht="15" customHeight="1">
      <c r="A16" s="135" t="s">
        <v>199</v>
      </c>
      <c r="B16" s="75">
        <v>9865</v>
      </c>
      <c r="C16" s="218">
        <v>4332</v>
      </c>
      <c r="D16" s="75">
        <v>5481</v>
      </c>
      <c r="E16" s="75">
        <v>52</v>
      </c>
    </row>
    <row r="17" spans="1:5" ht="15" customHeight="1">
      <c r="A17" s="135" t="s">
        <v>200</v>
      </c>
      <c r="B17" s="75">
        <v>10686</v>
      </c>
      <c r="C17" s="218">
        <v>4513</v>
      </c>
      <c r="D17" s="75">
        <v>6118</v>
      </c>
      <c r="E17" s="75">
        <v>55</v>
      </c>
    </row>
    <row r="18" spans="1:5" ht="15" customHeight="1">
      <c r="A18" s="135" t="s">
        <v>201</v>
      </c>
      <c r="B18" s="75">
        <v>11077</v>
      </c>
      <c r="C18" s="218">
        <v>4745</v>
      </c>
      <c r="D18" s="75">
        <v>6300</v>
      </c>
      <c r="E18" s="75">
        <v>32</v>
      </c>
    </row>
    <row r="19" spans="1:5" ht="15" customHeight="1">
      <c r="A19" s="135" t="s">
        <v>202</v>
      </c>
      <c r="B19" s="75">
        <v>12606</v>
      </c>
      <c r="C19" s="218">
        <v>6422</v>
      </c>
      <c r="D19" s="75">
        <v>6118</v>
      </c>
      <c r="E19" s="75">
        <v>66</v>
      </c>
    </row>
    <row r="20" spans="1:5" ht="15" customHeight="1">
      <c r="A20" s="135" t="s">
        <v>203</v>
      </c>
      <c r="B20" s="75">
        <v>10432</v>
      </c>
      <c r="C20" s="218">
        <v>4310</v>
      </c>
      <c r="D20" s="75">
        <v>6065</v>
      </c>
      <c r="E20" s="75">
        <v>57</v>
      </c>
    </row>
    <row r="21" spans="1:5" ht="15" customHeight="1">
      <c r="A21" s="136" t="s">
        <v>204</v>
      </c>
      <c r="B21" s="149">
        <v>11243.25</v>
      </c>
      <c r="C21" s="219">
        <v>4862.833333333333</v>
      </c>
      <c r="D21" s="149">
        <v>6327.666666666667</v>
      </c>
      <c r="E21" s="149">
        <v>52.75</v>
      </c>
    </row>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sheetData>
  <mergeCells count="6">
    <mergeCell ref="A3:E3"/>
    <mergeCell ref="A6:A8"/>
    <mergeCell ref="B6:B8"/>
    <mergeCell ref="C6:D6"/>
    <mergeCell ref="E6:E8"/>
    <mergeCell ref="C7:D7"/>
  </mergeCells>
  <phoneticPr fontId="0" type="noConversion"/>
  <hyperlinks>
    <hyperlink ref="A1" location="съдържание!A1" display="към съдържание" xr:uid="{00000000-0004-0000-0D00-000000000000}"/>
  </hyperlinks>
  <printOptions horizontalCentered="1" verticalCentered="1"/>
  <pageMargins left="0.74803149606299213" right="0.74803149606299213" top="0.98425196850393704" bottom="0.98425196850393704" header="0.51181102362204722" footer="0.51181102362204722"/>
  <pageSetup paperSize="9" firstPageNumber="17"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4"/>
  <sheetViews>
    <sheetView view="pageBreakPreview" zoomScale="115" zoomScaleNormal="100" zoomScaleSheetLayoutView="115" workbookViewId="0">
      <selection activeCell="E8" sqref="E8"/>
    </sheetView>
  </sheetViews>
  <sheetFormatPr defaultRowHeight="12.75"/>
  <cols>
    <col min="1" max="1" width="15.140625" style="266" customWidth="1"/>
    <col min="2" max="2" width="82.7109375" customWidth="1"/>
  </cols>
  <sheetData>
    <row r="1" spans="1:3" s="77" customFormat="1" ht="30" customHeight="1">
      <c r="A1" s="279" t="s">
        <v>21</v>
      </c>
      <c r="B1" s="279"/>
    </row>
    <row r="2" spans="1:3" ht="15" customHeight="1">
      <c r="A2" s="265"/>
      <c r="B2" s="99"/>
    </row>
    <row r="3" spans="1:3" ht="15" customHeight="1">
      <c r="A3" s="264" t="s">
        <v>189</v>
      </c>
      <c r="B3" s="267" t="s">
        <v>190</v>
      </c>
    </row>
    <row r="4" spans="1:3" ht="15" customHeight="1">
      <c r="B4" s="97" t="s">
        <v>150</v>
      </c>
    </row>
    <row r="5" spans="1:3" ht="30" customHeight="1">
      <c r="A5" s="269">
        <v>1</v>
      </c>
      <c r="B5" s="98" t="s">
        <v>220</v>
      </c>
    </row>
    <row r="6" spans="1:3" ht="28.5" customHeight="1">
      <c r="A6" s="269">
        <v>2</v>
      </c>
      <c r="B6" s="232" t="s">
        <v>221</v>
      </c>
    </row>
    <row r="7" spans="1:3" ht="30" customHeight="1">
      <c r="A7" s="269">
        <v>3</v>
      </c>
      <c r="B7" s="98" t="s">
        <v>222</v>
      </c>
    </row>
    <row r="8" spans="1:3" ht="30" customHeight="1">
      <c r="A8" s="269">
        <v>4</v>
      </c>
      <c r="B8" s="222" t="s">
        <v>223</v>
      </c>
    </row>
    <row r="9" spans="1:3" ht="30" customHeight="1">
      <c r="A9" s="269">
        <v>5</v>
      </c>
      <c r="B9" s="98" t="s">
        <v>224</v>
      </c>
    </row>
    <row r="10" spans="1:3" ht="30" customHeight="1">
      <c r="A10" s="269">
        <v>6</v>
      </c>
      <c r="B10" s="222" t="s">
        <v>225</v>
      </c>
    </row>
    <row r="11" spans="1:3" ht="30" customHeight="1">
      <c r="A11" s="269">
        <v>7</v>
      </c>
      <c r="B11" s="222" t="s">
        <v>226</v>
      </c>
    </row>
    <row r="12" spans="1:3" ht="30" customHeight="1">
      <c r="A12" s="269">
        <v>8</v>
      </c>
      <c r="B12" s="98" t="s">
        <v>227</v>
      </c>
    </row>
    <row r="13" spans="1:3" ht="30" customHeight="1">
      <c r="A13" s="269">
        <v>9</v>
      </c>
      <c r="B13" s="222" t="s">
        <v>228</v>
      </c>
      <c r="C13" s="10"/>
    </row>
    <row r="14" spans="1:3" ht="30" customHeight="1">
      <c r="A14" s="269">
        <v>10</v>
      </c>
      <c r="B14" s="222" t="s">
        <v>229</v>
      </c>
    </row>
  </sheetData>
  <mergeCells count="1">
    <mergeCell ref="A1:B1"/>
  </mergeCells>
  <phoneticPr fontId="0" type="noConversion"/>
  <hyperlinks>
    <hyperlink ref="A5" location="резюме!A1" display="резюме!A1" xr:uid="{00000000-0004-0000-0100-000000000000}"/>
    <hyperlink ref="A6" location="пол!A1" display="пол!A1" xr:uid="{00000000-0004-0000-0100-000001000000}"/>
    <hyperlink ref="A7" location="'група възраст'!A1" display="'група възраст'!A1" xr:uid="{00000000-0004-0000-0100-000002000000}"/>
    <hyperlink ref="A8" location="'възраст-пари'!A1" display="'възраст-пари'!A1" xr:uid="{00000000-0004-0000-0100-000003000000}"/>
    <hyperlink ref="A9" location="'размер ПОБ'!A1" display="'размер ПОБ'!A1" xr:uid="{00000000-0004-0000-0100-000004000000}"/>
    <hyperlink ref="A11" location="EU!A1" display="EU!A1" xr:uid="{00000000-0004-0000-0100-000005000000}"/>
    <hyperlink ref="A12" location="'осигурителен стаж'!A1" display="'осигурителен стаж'!A1" xr:uid="{00000000-0004-0000-0100-000006000000}"/>
    <hyperlink ref="A13" location="'новорегистрирани ПОБ'!A1" display="'новорегистрирани ПОБ'!A1" xr:uid="{00000000-0004-0000-0100-000007000000}"/>
    <hyperlink ref="A14" location="'прекратени ПОБ'!A1" display="'прекратени ПОБ'!A1" xr:uid="{00000000-0004-0000-0100-000008000000}"/>
    <hyperlink ref="A10" location="'средно ПОБ'!A1" display="'средно ПОБ'!A1" xr:uid="{00000000-0004-0000-0100-000009000000}"/>
  </hyperlinks>
  <pageMargins left="0.75" right="0.75" top="1" bottom="1" header="0.5" footer="0.5"/>
  <pageSetup paperSize="9" scale="90" firstPageNumber="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C28D2-7DD0-415D-99BD-2EFB20EA8EA2}">
  <dimension ref="A1:J16"/>
  <sheetViews>
    <sheetView topLeftCell="A10" zoomScaleNormal="100" zoomScaleSheetLayoutView="115" workbookViewId="0">
      <selection activeCell="E6" sqref="E6"/>
    </sheetView>
  </sheetViews>
  <sheetFormatPr defaultRowHeight="12.75"/>
  <cols>
    <col min="1" max="1" width="100.7109375" customWidth="1"/>
  </cols>
  <sheetData>
    <row r="1" spans="1:10" ht="15" customHeight="1">
      <c r="A1" s="102" t="s">
        <v>188</v>
      </c>
      <c r="B1" s="100"/>
      <c r="C1" s="100"/>
      <c r="D1" s="100"/>
      <c r="E1" s="100"/>
      <c r="F1" s="100"/>
      <c r="G1" s="100"/>
      <c r="H1" s="100"/>
      <c r="I1" s="100"/>
      <c r="J1" s="100"/>
    </row>
    <row r="2" spans="1:10" ht="15" customHeight="1"/>
    <row r="3" spans="1:10" ht="51">
      <c r="A3" s="270" t="s">
        <v>230</v>
      </c>
    </row>
    <row r="4" spans="1:10" ht="63.75">
      <c r="A4" s="270" t="s">
        <v>231</v>
      </c>
    </row>
    <row r="5" spans="1:10" ht="69.75" customHeight="1">
      <c r="A5" s="270" t="s">
        <v>232</v>
      </c>
    </row>
    <row r="6" spans="1:10" ht="83.25" customHeight="1">
      <c r="A6" s="270" t="s">
        <v>233</v>
      </c>
    </row>
    <row r="7" spans="1:10" ht="98.25" customHeight="1">
      <c r="A7" s="270" t="s">
        <v>234</v>
      </c>
    </row>
    <row r="8" spans="1:10" ht="103.5" customHeight="1">
      <c r="A8" s="271" t="s">
        <v>235</v>
      </c>
    </row>
    <row r="9" spans="1:10" ht="98.25" customHeight="1">
      <c r="A9" s="271" t="s">
        <v>236</v>
      </c>
    </row>
    <row r="10" spans="1:10" ht="47.25" customHeight="1">
      <c r="A10" s="271" t="s">
        <v>237</v>
      </c>
    </row>
    <row r="11" spans="1:10" ht="120.75" customHeight="1">
      <c r="A11" s="272"/>
    </row>
    <row r="12" spans="1:10" ht="80.25" customHeight="1">
      <c r="A12" s="271" t="s">
        <v>238</v>
      </c>
    </row>
    <row r="13" spans="1:10" ht="51.75" customHeight="1">
      <c r="A13" s="273" t="s">
        <v>239</v>
      </c>
    </row>
    <row r="14" spans="1:10">
      <c r="A14" s="274" t="s">
        <v>240</v>
      </c>
    </row>
    <row r="16" spans="1:10">
      <c r="A16" s="275" t="s">
        <v>188</v>
      </c>
    </row>
  </sheetData>
  <hyperlinks>
    <hyperlink ref="A14" r:id="rId1" xr:uid="{29881BC3-A285-4121-9764-0EDC270CAAEE}"/>
    <hyperlink ref="A16" location="съдържание!A1" display="към съдържание" xr:uid="{A2C31A0C-E27D-4DE6-B1AB-B6FD3C82C213}"/>
    <hyperlink ref="A1" location="съдържание!A1" display="към съдържание" xr:uid="{C50CC9F6-6376-46DC-9EBD-D4B8D6F5BCE2}"/>
  </hyperlinks>
  <pageMargins left="0.70866141732283472" right="0.70866141732283472" top="0.74803149606299213" bottom="0.74803149606299213" header="0.31496062992125984" footer="0.31496062992125984"/>
  <pageSetup paperSize="9" orientation="portrait" r:id="rId2"/>
  <headerFooter>
    <oddHeader>&amp;C&amp;P</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1"/>
  <sheetViews>
    <sheetView view="pageBreakPreview" topLeftCell="A19" zoomScale="115" zoomScaleNormal="100" zoomScaleSheetLayoutView="115" workbookViewId="0">
      <selection activeCell="N34" sqref="N34"/>
    </sheetView>
  </sheetViews>
  <sheetFormatPr defaultRowHeight="12.75"/>
  <cols>
    <col min="1" max="1" width="27.42578125" customWidth="1"/>
    <col min="2" max="2" width="11.42578125" customWidth="1"/>
    <col min="3" max="3" width="11.7109375" customWidth="1"/>
    <col min="4" max="4" width="9.7109375" customWidth="1"/>
    <col min="5" max="5" width="13.28515625" customWidth="1"/>
    <col min="6" max="6" width="11.42578125" customWidth="1"/>
    <col min="7" max="7" width="17.85546875" customWidth="1"/>
  </cols>
  <sheetData>
    <row r="1" spans="1:8" ht="15" customHeight="1">
      <c r="A1" s="102" t="s">
        <v>188</v>
      </c>
      <c r="B1" s="100"/>
      <c r="C1" s="100"/>
      <c r="D1" s="100"/>
      <c r="E1" s="100"/>
      <c r="F1" s="100"/>
      <c r="G1" s="100"/>
      <c r="H1" s="5"/>
    </row>
    <row r="2" spans="1:8" ht="15" customHeight="1">
      <c r="A2" s="102"/>
      <c r="B2" s="100"/>
      <c r="C2" s="100"/>
      <c r="D2" s="100"/>
      <c r="E2" s="100"/>
      <c r="F2" s="100"/>
      <c r="G2" s="100"/>
    </row>
    <row r="3" spans="1:8" ht="30" customHeight="1">
      <c r="A3" s="285" t="s">
        <v>241</v>
      </c>
      <c r="B3" s="285"/>
      <c r="C3" s="285"/>
      <c r="D3" s="285"/>
      <c r="E3" s="285"/>
      <c r="F3" s="285"/>
      <c r="G3" s="285"/>
    </row>
    <row r="4" spans="1:8" ht="15" customHeight="1">
      <c r="A4" s="108"/>
      <c r="B4" s="108"/>
      <c r="C4" s="108"/>
      <c r="D4" s="108"/>
      <c r="E4" s="108"/>
      <c r="F4" s="108"/>
      <c r="G4" s="108"/>
    </row>
    <row r="5" spans="1:8" ht="15" customHeight="1"/>
    <row r="6" spans="1:8" ht="39" customHeight="1">
      <c r="A6" s="280" t="s">
        <v>88</v>
      </c>
      <c r="B6" s="282" t="s">
        <v>89</v>
      </c>
      <c r="C6" s="282"/>
      <c r="D6" s="282" t="s">
        <v>5</v>
      </c>
      <c r="E6" s="282"/>
      <c r="F6" s="283" t="s">
        <v>90</v>
      </c>
      <c r="G6" s="284"/>
    </row>
    <row r="7" spans="1:8" ht="45" customHeight="1">
      <c r="A7" s="281"/>
      <c r="B7" s="129" t="s">
        <v>91</v>
      </c>
      <c r="C7" s="130" t="s">
        <v>147</v>
      </c>
      <c r="D7" s="131" t="s">
        <v>91</v>
      </c>
      <c r="E7" s="132" t="s">
        <v>147</v>
      </c>
      <c r="F7" s="133" t="s">
        <v>91</v>
      </c>
      <c r="G7" s="190" t="s">
        <v>147</v>
      </c>
    </row>
    <row r="8" spans="1:8" ht="15" customHeight="1">
      <c r="A8" s="134" t="s">
        <v>92</v>
      </c>
      <c r="B8" s="109">
        <v>2672883</v>
      </c>
      <c r="C8" s="110">
        <v>1</v>
      </c>
      <c r="D8" s="111">
        <v>149321</v>
      </c>
      <c r="E8" s="112">
        <v>1</v>
      </c>
      <c r="F8" s="113">
        <v>61249</v>
      </c>
      <c r="G8" s="112">
        <v>1</v>
      </c>
    </row>
    <row r="9" spans="1:8" ht="15" customHeight="1">
      <c r="A9" s="135" t="s">
        <v>93</v>
      </c>
      <c r="B9" s="115"/>
      <c r="C9" s="114"/>
      <c r="D9" s="116"/>
      <c r="E9" s="114"/>
      <c r="F9" s="117"/>
      <c r="G9" s="112"/>
    </row>
    <row r="10" spans="1:8" ht="15" customHeight="1">
      <c r="A10" s="136" t="s">
        <v>94</v>
      </c>
      <c r="B10" s="118"/>
      <c r="C10" s="119"/>
      <c r="D10" s="120"/>
      <c r="E10" s="119"/>
      <c r="F10" s="121"/>
      <c r="G10" s="193"/>
    </row>
    <row r="11" spans="1:8" ht="15" customHeight="1">
      <c r="A11" s="230" t="s">
        <v>95</v>
      </c>
      <c r="B11" s="115">
        <v>1303748</v>
      </c>
      <c r="C11" s="122">
        <v>0.48776845077019831</v>
      </c>
      <c r="D11" s="123">
        <v>66810</v>
      </c>
      <c r="E11" s="124">
        <v>0.44742534539682965</v>
      </c>
      <c r="F11" s="113">
        <v>26145</v>
      </c>
      <c r="G11" s="112">
        <v>0.42686411206713581</v>
      </c>
    </row>
    <row r="12" spans="1:8" ht="15" customHeight="1">
      <c r="A12" s="230" t="s">
        <v>96</v>
      </c>
      <c r="B12" s="125">
        <v>1320903</v>
      </c>
      <c r="C12" s="122">
        <v>0.49418661422890564</v>
      </c>
      <c r="D12" s="79">
        <v>82511</v>
      </c>
      <c r="E12" s="124">
        <v>0.55257465460317035</v>
      </c>
      <c r="F12" s="113">
        <v>34873</v>
      </c>
      <c r="G12" s="112">
        <v>0.56936439778608627</v>
      </c>
    </row>
    <row r="13" spans="1:8" ht="15" customHeight="1">
      <c r="A13" s="230" t="s">
        <v>119</v>
      </c>
      <c r="B13" s="125">
        <v>48232</v>
      </c>
      <c r="C13" s="122">
        <v>1.8044935000896035E-2</v>
      </c>
      <c r="D13" s="80"/>
      <c r="E13" s="124"/>
      <c r="F13" s="113">
        <v>231</v>
      </c>
      <c r="G13" s="112">
        <v>3.7714901467779064E-3</v>
      </c>
    </row>
    <row r="14" spans="1:8" ht="15" customHeight="1">
      <c r="A14" s="137" t="s">
        <v>97</v>
      </c>
      <c r="B14" s="118"/>
      <c r="C14" s="126"/>
      <c r="D14" s="127"/>
      <c r="E14" s="119"/>
      <c r="F14" s="128"/>
      <c r="G14" s="193"/>
    </row>
    <row r="15" spans="1:8" ht="15" customHeight="1">
      <c r="A15" s="231" t="s">
        <v>130</v>
      </c>
      <c r="B15" s="115">
        <v>190860</v>
      </c>
      <c r="C15" s="122">
        <v>7.1406043586644083E-2</v>
      </c>
      <c r="D15" s="81">
        <v>8481</v>
      </c>
      <c r="E15" s="124">
        <v>5.6797101546333065E-2</v>
      </c>
      <c r="F15" s="113">
        <v>2492</v>
      </c>
      <c r="G15" s="112">
        <v>4.0686378553119233E-2</v>
      </c>
    </row>
    <row r="16" spans="1:8" ht="15" customHeight="1">
      <c r="A16" s="231" t="s">
        <v>98</v>
      </c>
      <c r="B16" s="115">
        <v>138808</v>
      </c>
      <c r="C16" s="122">
        <v>5.1931940156003838E-2</v>
      </c>
      <c r="D16" s="81">
        <v>9182</v>
      </c>
      <c r="E16" s="124">
        <v>6.149168569725625E-2</v>
      </c>
      <c r="F16" s="113">
        <v>3000</v>
      </c>
      <c r="G16" s="112">
        <v>4.8980391516596188E-2</v>
      </c>
    </row>
    <row r="17" spans="1:7" ht="15" customHeight="1">
      <c r="A17" s="231" t="s">
        <v>99</v>
      </c>
      <c r="B17" s="115">
        <v>214056</v>
      </c>
      <c r="C17" s="122">
        <v>8.008431345479769E-2</v>
      </c>
      <c r="D17" s="81">
        <v>13168</v>
      </c>
      <c r="E17" s="124">
        <v>8.8185854635315863E-2</v>
      </c>
      <c r="F17" s="113">
        <v>5156</v>
      </c>
      <c r="G17" s="112">
        <v>8.4180966219856657E-2</v>
      </c>
    </row>
    <row r="18" spans="1:7" ht="15" customHeight="1">
      <c r="A18" s="231" t="s">
        <v>100</v>
      </c>
      <c r="B18" s="115">
        <v>295856</v>
      </c>
      <c r="C18" s="122">
        <v>0.11068797250010569</v>
      </c>
      <c r="D18" s="81">
        <v>17096</v>
      </c>
      <c r="E18" s="124">
        <v>0.11449159863649454</v>
      </c>
      <c r="F18" s="113">
        <v>7568</v>
      </c>
      <c r="G18" s="112">
        <v>0.12356120099919998</v>
      </c>
    </row>
    <row r="19" spans="1:7" ht="15" customHeight="1">
      <c r="A19" s="231" t="s">
        <v>101</v>
      </c>
      <c r="B19" s="115">
        <v>316606</v>
      </c>
      <c r="C19" s="122">
        <v>0.11845112561978957</v>
      </c>
      <c r="D19" s="81">
        <v>17986</v>
      </c>
      <c r="E19" s="124">
        <v>0.12045191232311597</v>
      </c>
      <c r="F19" s="113">
        <v>8217</v>
      </c>
      <c r="G19" s="112">
        <v>0.13415729236395696</v>
      </c>
    </row>
    <row r="20" spans="1:7" ht="15" customHeight="1">
      <c r="A20" s="231" t="s">
        <v>102</v>
      </c>
      <c r="B20" s="115">
        <v>350116</v>
      </c>
      <c r="C20" s="122">
        <v>0.13098815024825256</v>
      </c>
      <c r="D20" s="81">
        <v>19585</v>
      </c>
      <c r="E20" s="124">
        <v>0.13116038601402347</v>
      </c>
      <c r="F20" s="113">
        <v>8777</v>
      </c>
      <c r="G20" s="112">
        <v>0.14330029878038825</v>
      </c>
    </row>
    <row r="21" spans="1:7" ht="15" customHeight="1">
      <c r="A21" s="231" t="s">
        <v>103</v>
      </c>
      <c r="B21" s="115">
        <v>351683</v>
      </c>
      <c r="C21" s="122">
        <v>0.13157440860673661</v>
      </c>
      <c r="D21" s="81">
        <v>20723</v>
      </c>
      <c r="E21" s="124">
        <v>0.13878155115489449</v>
      </c>
      <c r="F21" s="113">
        <v>9019</v>
      </c>
      <c r="G21" s="112">
        <v>0.14725138369606033</v>
      </c>
    </row>
    <row r="22" spans="1:7" ht="15" customHeight="1">
      <c r="A22" s="231" t="s">
        <v>129</v>
      </c>
      <c r="B22" s="115">
        <v>766640</v>
      </c>
      <c r="C22" s="122">
        <v>0.28682138350238301</v>
      </c>
      <c r="D22" s="82">
        <v>43100</v>
      </c>
      <c r="E22" s="112">
        <v>0.28863990999256633</v>
      </c>
      <c r="F22" s="113">
        <v>16789</v>
      </c>
      <c r="G22" s="112">
        <v>0.27411059772404445</v>
      </c>
    </row>
    <row r="23" spans="1:7" ht="15" customHeight="1">
      <c r="A23" s="243" t="s">
        <v>119</v>
      </c>
      <c r="B23" s="244">
        <v>48258</v>
      </c>
      <c r="C23" s="126">
        <v>1.8054662325286967E-2</v>
      </c>
      <c r="D23" s="245"/>
      <c r="E23" s="246"/>
      <c r="F23" s="128">
        <v>231</v>
      </c>
      <c r="G23" s="193">
        <v>3.7714901467779064E-3</v>
      </c>
    </row>
    <row r="24" spans="1:7" ht="15" customHeight="1">
      <c r="A24" s="78" t="s">
        <v>146</v>
      </c>
      <c r="B24" s="28"/>
      <c r="C24" s="28"/>
    </row>
    <row r="47" ht="12.75" customHeight="1"/>
    <row r="48" ht="12.75" customHeight="1"/>
    <row r="49" ht="12" customHeight="1"/>
    <row r="50" ht="12.75" customHeight="1"/>
    <row r="51" ht="12.75" customHeight="1"/>
  </sheetData>
  <mergeCells count="5">
    <mergeCell ref="A6:A7"/>
    <mergeCell ref="D6:E6"/>
    <mergeCell ref="B6:C6"/>
    <mergeCell ref="F6:G6"/>
    <mergeCell ref="A3:G3"/>
  </mergeCells>
  <phoneticPr fontId="0" type="noConversion"/>
  <hyperlinks>
    <hyperlink ref="A1" location="съдържание!A1" display="към съдържание" xr:uid="{00000000-0004-0000-0200-000000000000}"/>
  </hyperlinks>
  <pageMargins left="0.74803149606299213" right="0.74803149606299213" top="0.98425196850393704" bottom="0.98425196850393704" header="0.51181102362204722" footer="0.51181102362204722"/>
  <pageSetup paperSize="9" scale="85" firstPageNumber="2"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53"/>
  <sheetViews>
    <sheetView view="pageBreakPreview" topLeftCell="A37" zoomScale="115" zoomScaleNormal="98" zoomScaleSheetLayoutView="115" workbookViewId="0">
      <selection activeCell="G16" sqref="G16"/>
    </sheetView>
  </sheetViews>
  <sheetFormatPr defaultColWidth="91.5703125" defaultRowHeight="12.75"/>
  <cols>
    <col min="1" max="1" width="4" style="2" customWidth="1"/>
    <col min="2" max="2" width="25.5703125" style="2" customWidth="1"/>
    <col min="3" max="3" width="14.28515625" style="2" customWidth="1"/>
    <col min="4" max="4" width="11.42578125" style="2" customWidth="1"/>
    <col min="5" max="5" width="13" style="2" customWidth="1"/>
    <col min="6" max="6" width="13.5703125" style="2" customWidth="1"/>
    <col min="7" max="16384" width="91.5703125" style="2"/>
  </cols>
  <sheetData>
    <row r="1" spans="1:5" ht="15" customHeight="1">
      <c r="A1" s="102" t="s">
        <v>188</v>
      </c>
      <c r="B1" s="92"/>
      <c r="C1" s="92"/>
      <c r="D1" s="92"/>
      <c r="E1" s="92"/>
    </row>
    <row r="2" spans="1:5" ht="15" customHeight="1">
      <c r="A2" s="102"/>
      <c r="B2" s="92"/>
      <c r="C2" s="92"/>
      <c r="D2" s="92"/>
      <c r="E2" s="92"/>
    </row>
    <row r="3" spans="1:5" ht="32.25" customHeight="1">
      <c r="A3" s="302" t="s">
        <v>242</v>
      </c>
      <c r="B3" s="302"/>
      <c r="C3" s="302"/>
      <c r="D3" s="302"/>
      <c r="E3" s="302"/>
    </row>
    <row r="4" spans="1:5" ht="15" customHeight="1">
      <c r="A4" s="107"/>
      <c r="B4" s="107"/>
      <c r="C4" s="107"/>
      <c r="D4" s="107"/>
      <c r="E4" s="107"/>
    </row>
    <row r="5" spans="1:5" ht="15" customHeight="1"/>
    <row r="6" spans="1:5" ht="13.5" customHeight="1">
      <c r="A6" s="286" t="s">
        <v>185</v>
      </c>
      <c r="B6" s="305" t="s">
        <v>117</v>
      </c>
      <c r="C6" s="304" t="s">
        <v>1</v>
      </c>
      <c r="D6" s="303" t="s">
        <v>2</v>
      </c>
      <c r="E6" s="303"/>
    </row>
    <row r="7" spans="1:5" ht="18" customHeight="1">
      <c r="A7" s="288"/>
      <c r="B7" s="305"/>
      <c r="C7" s="304"/>
      <c r="D7" s="192" t="s">
        <v>3</v>
      </c>
      <c r="E7" s="192" t="s">
        <v>4</v>
      </c>
    </row>
    <row r="8" spans="1:5" ht="15" customHeight="1">
      <c r="A8" s="143" t="s">
        <v>120</v>
      </c>
      <c r="B8" s="143"/>
      <c r="C8" s="138">
        <v>61018</v>
      </c>
      <c r="D8" s="138">
        <v>26145</v>
      </c>
      <c r="E8" s="138">
        <v>34873</v>
      </c>
    </row>
    <row r="9" spans="1:5" ht="15" customHeight="1">
      <c r="A9" s="144">
        <v>1</v>
      </c>
      <c r="B9" s="234" t="s">
        <v>157</v>
      </c>
      <c r="C9" s="139">
        <v>4083</v>
      </c>
      <c r="D9" s="139">
        <v>1581</v>
      </c>
      <c r="E9" s="139">
        <v>2502</v>
      </c>
    </row>
    <row r="10" spans="1:5" ht="15" customHeight="1">
      <c r="A10" s="145">
        <v>2</v>
      </c>
      <c r="B10" s="233" t="s">
        <v>158</v>
      </c>
      <c r="C10" s="140">
        <v>4419</v>
      </c>
      <c r="D10" s="140">
        <v>1475</v>
      </c>
      <c r="E10" s="140">
        <v>2944</v>
      </c>
    </row>
    <row r="11" spans="1:5" ht="15" customHeight="1">
      <c r="A11" s="145">
        <v>3</v>
      </c>
      <c r="B11" s="233" t="s">
        <v>159</v>
      </c>
      <c r="C11" s="140">
        <v>3923</v>
      </c>
      <c r="D11" s="140">
        <v>1611</v>
      </c>
      <c r="E11" s="140">
        <v>2312</v>
      </c>
    </row>
    <row r="12" spans="1:5" ht="15" customHeight="1">
      <c r="A12" s="145">
        <v>4</v>
      </c>
      <c r="B12" s="233" t="s">
        <v>160</v>
      </c>
      <c r="C12" s="140">
        <v>2017</v>
      </c>
      <c r="D12" s="140">
        <v>940</v>
      </c>
      <c r="E12" s="140">
        <v>1077</v>
      </c>
    </row>
    <row r="13" spans="1:5" ht="15" customHeight="1">
      <c r="A13" s="145">
        <v>5</v>
      </c>
      <c r="B13" s="233" t="s">
        <v>161</v>
      </c>
      <c r="C13" s="140">
        <v>701</v>
      </c>
      <c r="D13" s="140">
        <v>314</v>
      </c>
      <c r="E13" s="140">
        <v>387</v>
      </c>
    </row>
    <row r="14" spans="1:5" ht="15" customHeight="1">
      <c r="A14" s="145">
        <v>6</v>
      </c>
      <c r="B14" s="233" t="s">
        <v>162</v>
      </c>
      <c r="C14" s="140">
        <v>1632</v>
      </c>
      <c r="D14" s="140">
        <v>684</v>
      </c>
      <c r="E14" s="140">
        <v>948</v>
      </c>
    </row>
    <row r="15" spans="1:5" ht="15" customHeight="1">
      <c r="A15" s="145">
        <v>7</v>
      </c>
      <c r="B15" s="233" t="s">
        <v>163</v>
      </c>
      <c r="C15" s="140">
        <v>1062</v>
      </c>
      <c r="D15" s="140">
        <v>517</v>
      </c>
      <c r="E15" s="140">
        <v>545</v>
      </c>
    </row>
    <row r="16" spans="1:5" ht="15" customHeight="1">
      <c r="A16" s="145">
        <v>8</v>
      </c>
      <c r="B16" s="233" t="s">
        <v>164</v>
      </c>
      <c r="C16" s="140">
        <v>1297</v>
      </c>
      <c r="D16" s="140">
        <v>516</v>
      </c>
      <c r="E16" s="140">
        <v>781</v>
      </c>
    </row>
    <row r="17" spans="1:5" ht="15" customHeight="1">
      <c r="A17" s="145">
        <v>9</v>
      </c>
      <c r="B17" s="233" t="s">
        <v>165</v>
      </c>
      <c r="C17" s="140">
        <v>1110</v>
      </c>
      <c r="D17" s="140">
        <v>404</v>
      </c>
      <c r="E17" s="140">
        <v>706</v>
      </c>
    </row>
    <row r="18" spans="1:5" ht="15" customHeight="1">
      <c r="A18" s="145">
        <v>10</v>
      </c>
      <c r="B18" s="233" t="s">
        <v>166</v>
      </c>
      <c r="C18" s="140">
        <v>1215</v>
      </c>
      <c r="D18" s="140">
        <v>596</v>
      </c>
      <c r="E18" s="140">
        <v>619</v>
      </c>
    </row>
    <row r="19" spans="1:5" ht="15" customHeight="1">
      <c r="A19" s="145">
        <v>11</v>
      </c>
      <c r="B19" s="233" t="s">
        <v>167</v>
      </c>
      <c r="C19" s="140">
        <v>1033</v>
      </c>
      <c r="D19" s="140">
        <v>465</v>
      </c>
      <c r="E19" s="140">
        <v>568</v>
      </c>
    </row>
    <row r="20" spans="1:5" ht="15" customHeight="1">
      <c r="A20" s="145">
        <v>12</v>
      </c>
      <c r="B20" s="233" t="s">
        <v>168</v>
      </c>
      <c r="C20" s="140">
        <v>2277</v>
      </c>
      <c r="D20" s="140">
        <v>1011</v>
      </c>
      <c r="E20" s="140">
        <v>1266</v>
      </c>
    </row>
    <row r="21" spans="1:5" ht="15" customHeight="1">
      <c r="A21" s="145">
        <v>13</v>
      </c>
      <c r="B21" s="233" t="s">
        <v>169</v>
      </c>
      <c r="C21" s="140">
        <v>1030</v>
      </c>
      <c r="D21" s="140">
        <v>450</v>
      </c>
      <c r="E21" s="140">
        <v>580</v>
      </c>
    </row>
    <row r="22" spans="1:5" ht="15" customHeight="1">
      <c r="A22" s="145">
        <v>14</v>
      </c>
      <c r="B22" s="233" t="s">
        <v>170</v>
      </c>
      <c r="C22" s="140">
        <v>2530</v>
      </c>
      <c r="D22" s="140">
        <v>1151</v>
      </c>
      <c r="E22" s="140">
        <v>1379</v>
      </c>
    </row>
    <row r="23" spans="1:5" ht="15" customHeight="1">
      <c r="A23" s="145">
        <v>15</v>
      </c>
      <c r="B23" s="233" t="s">
        <v>171</v>
      </c>
      <c r="C23" s="140">
        <v>6038</v>
      </c>
      <c r="D23" s="140">
        <v>2679</v>
      </c>
      <c r="E23" s="140">
        <v>3359</v>
      </c>
    </row>
    <row r="24" spans="1:5" ht="15" customHeight="1">
      <c r="A24" s="145">
        <v>16</v>
      </c>
      <c r="B24" s="233" t="s">
        <v>172</v>
      </c>
      <c r="C24" s="140">
        <v>1079</v>
      </c>
      <c r="D24" s="140">
        <v>518</v>
      </c>
      <c r="E24" s="140">
        <v>561</v>
      </c>
    </row>
    <row r="25" spans="1:5" ht="15" customHeight="1">
      <c r="A25" s="145">
        <v>17</v>
      </c>
      <c r="B25" s="233" t="s">
        <v>173</v>
      </c>
      <c r="C25" s="140">
        <v>1900</v>
      </c>
      <c r="D25" s="140">
        <v>844</v>
      </c>
      <c r="E25" s="140">
        <v>1056</v>
      </c>
    </row>
    <row r="26" spans="1:5" ht="15" customHeight="1">
      <c r="A26" s="145">
        <v>18</v>
      </c>
      <c r="B26" s="233" t="s">
        <v>174</v>
      </c>
      <c r="C26" s="140">
        <v>902</v>
      </c>
      <c r="D26" s="140">
        <v>463</v>
      </c>
      <c r="E26" s="140">
        <v>439</v>
      </c>
    </row>
    <row r="27" spans="1:5" ht="15" customHeight="1">
      <c r="A27" s="145">
        <v>19</v>
      </c>
      <c r="B27" s="233" t="s">
        <v>175</v>
      </c>
      <c r="C27" s="140">
        <v>1323</v>
      </c>
      <c r="D27" s="140">
        <v>512</v>
      </c>
      <c r="E27" s="140">
        <v>811</v>
      </c>
    </row>
    <row r="28" spans="1:5" ht="15" customHeight="1">
      <c r="A28" s="145">
        <v>20</v>
      </c>
      <c r="B28" s="233" t="s">
        <v>176</v>
      </c>
      <c r="C28" s="140">
        <v>1324</v>
      </c>
      <c r="D28" s="140">
        <v>549</v>
      </c>
      <c r="E28" s="140">
        <v>775</v>
      </c>
    </row>
    <row r="29" spans="1:5" ht="15" customHeight="1">
      <c r="A29" s="145">
        <v>21</v>
      </c>
      <c r="B29" s="233" t="s">
        <v>177</v>
      </c>
      <c r="C29" s="140">
        <v>9139</v>
      </c>
      <c r="D29" s="140">
        <v>4081</v>
      </c>
      <c r="E29" s="140">
        <v>5058</v>
      </c>
    </row>
    <row r="30" spans="1:5" ht="15" customHeight="1">
      <c r="A30" s="145">
        <v>22</v>
      </c>
      <c r="B30" s="233" t="s">
        <v>178</v>
      </c>
      <c r="C30" s="140">
        <v>2053</v>
      </c>
      <c r="D30" s="140">
        <v>876</v>
      </c>
      <c r="E30" s="140">
        <v>1177</v>
      </c>
    </row>
    <row r="31" spans="1:5" ht="15" customHeight="1">
      <c r="A31" s="145">
        <v>23</v>
      </c>
      <c r="B31" s="233" t="s">
        <v>179</v>
      </c>
      <c r="C31" s="140">
        <v>2287</v>
      </c>
      <c r="D31" s="140">
        <v>1044</v>
      </c>
      <c r="E31" s="140">
        <v>1243</v>
      </c>
    </row>
    <row r="32" spans="1:5" ht="15" customHeight="1">
      <c r="A32" s="145">
        <v>24</v>
      </c>
      <c r="B32" s="233" t="s">
        <v>180</v>
      </c>
      <c r="C32" s="140">
        <v>1624</v>
      </c>
      <c r="D32" s="140">
        <v>646</v>
      </c>
      <c r="E32" s="140">
        <v>978</v>
      </c>
    </row>
    <row r="33" spans="1:6" ht="15" customHeight="1">
      <c r="A33" s="145">
        <v>25</v>
      </c>
      <c r="B33" s="233" t="s">
        <v>181</v>
      </c>
      <c r="C33" s="140">
        <v>1005</v>
      </c>
      <c r="D33" s="140">
        <v>454</v>
      </c>
      <c r="E33" s="140">
        <v>551</v>
      </c>
    </row>
    <row r="34" spans="1:6" ht="15" customHeight="1">
      <c r="A34" s="145">
        <v>26</v>
      </c>
      <c r="B34" s="233" t="s">
        <v>182</v>
      </c>
      <c r="C34" s="140">
        <v>1788</v>
      </c>
      <c r="D34" s="140">
        <v>783</v>
      </c>
      <c r="E34" s="140">
        <v>1005</v>
      </c>
    </row>
    <row r="35" spans="1:6" ht="15" customHeight="1">
      <c r="A35" s="145">
        <v>27</v>
      </c>
      <c r="B35" s="233" t="s">
        <v>183</v>
      </c>
      <c r="C35" s="140">
        <v>1430</v>
      </c>
      <c r="D35" s="140">
        <v>652</v>
      </c>
      <c r="E35" s="140">
        <v>778</v>
      </c>
    </row>
    <row r="36" spans="1:6" ht="15" customHeight="1">
      <c r="A36" s="146">
        <v>28</v>
      </c>
      <c r="B36" s="235" t="s">
        <v>184</v>
      </c>
      <c r="C36" s="141">
        <v>797</v>
      </c>
      <c r="D36" s="141">
        <v>329</v>
      </c>
      <c r="E36" s="141">
        <v>468</v>
      </c>
    </row>
    <row r="37" spans="1:6" ht="15" customHeight="1">
      <c r="A37" s="150" t="s">
        <v>121</v>
      </c>
      <c r="B37" s="147"/>
      <c r="C37" s="142">
        <v>231</v>
      </c>
      <c r="D37" s="142"/>
      <c r="E37" s="142"/>
    </row>
    <row r="38" spans="1:6" ht="15" customHeight="1">
      <c r="A38" s="151" t="s">
        <v>122</v>
      </c>
      <c r="B38" s="148"/>
      <c r="C38" s="142">
        <v>61249</v>
      </c>
      <c r="D38" s="142">
        <v>26145</v>
      </c>
      <c r="E38" s="142">
        <v>34873</v>
      </c>
    </row>
    <row r="39" spans="1:6" ht="15" customHeight="1">
      <c r="A39" s="263"/>
      <c r="B39" s="263"/>
      <c r="C39" s="262"/>
      <c r="D39" s="262"/>
      <c r="E39" s="262"/>
    </row>
    <row r="40" spans="1:6" ht="19.5" customHeight="1">
      <c r="B40" s="4"/>
    </row>
    <row r="41" spans="1:6" ht="12.75" customHeight="1">
      <c r="A41" s="286" t="s">
        <v>185</v>
      </c>
      <c r="B41" s="294" t="s">
        <v>191</v>
      </c>
      <c r="C41" s="299" t="s">
        <v>1</v>
      </c>
      <c r="D41" s="289" t="s">
        <v>148</v>
      </c>
      <c r="E41" s="290"/>
      <c r="F41" s="291" t="s">
        <v>119</v>
      </c>
    </row>
    <row r="42" spans="1:6" ht="12.75" customHeight="1">
      <c r="A42" s="287"/>
      <c r="B42" s="295"/>
      <c r="C42" s="300"/>
      <c r="D42" s="297" t="s">
        <v>208</v>
      </c>
      <c r="E42" s="298"/>
      <c r="F42" s="292"/>
    </row>
    <row r="43" spans="1:6" ht="12.75" customHeight="1">
      <c r="A43" s="288"/>
      <c r="B43" s="296"/>
      <c r="C43" s="301"/>
      <c r="D43" s="228" t="s">
        <v>3</v>
      </c>
      <c r="E43" s="229" t="s">
        <v>4</v>
      </c>
      <c r="F43" s="293"/>
    </row>
    <row r="44" spans="1:6" ht="12.75" customHeight="1">
      <c r="A44" s="196">
        <v>1</v>
      </c>
      <c r="B44" s="198" t="s">
        <v>192</v>
      </c>
      <c r="C44" s="200">
        <v>68627</v>
      </c>
      <c r="D44" s="3">
        <v>29373</v>
      </c>
      <c r="E44" s="200">
        <v>39046</v>
      </c>
      <c r="F44" s="194">
        <v>208</v>
      </c>
    </row>
    <row r="45" spans="1:6">
      <c r="A45" s="196">
        <v>2</v>
      </c>
      <c r="B45" s="198" t="s">
        <v>193</v>
      </c>
      <c r="C45" s="200">
        <v>66043</v>
      </c>
      <c r="D45" s="3">
        <v>28533</v>
      </c>
      <c r="E45" s="200">
        <v>37305</v>
      </c>
      <c r="F45" s="194">
        <v>205</v>
      </c>
    </row>
    <row r="46" spans="1:6">
      <c r="A46" s="196">
        <v>3</v>
      </c>
      <c r="B46" s="198" t="s">
        <v>194</v>
      </c>
      <c r="C46" s="200">
        <v>62622</v>
      </c>
      <c r="D46" s="3">
        <v>26919</v>
      </c>
      <c r="E46" s="200">
        <v>35490</v>
      </c>
      <c r="F46" s="194">
        <v>213</v>
      </c>
    </row>
    <row r="47" spans="1:6">
      <c r="A47" s="196">
        <v>4</v>
      </c>
      <c r="B47" s="198" t="s">
        <v>195</v>
      </c>
      <c r="C47" s="200">
        <v>59423</v>
      </c>
      <c r="D47" s="3">
        <v>25476</v>
      </c>
      <c r="E47" s="200">
        <v>33713</v>
      </c>
      <c r="F47" s="194">
        <v>234</v>
      </c>
    </row>
    <row r="48" spans="1:6">
      <c r="A48" s="196">
        <v>5</v>
      </c>
      <c r="B48" s="198" t="s">
        <v>196</v>
      </c>
      <c r="C48" s="200">
        <v>57144</v>
      </c>
      <c r="D48" s="3">
        <v>24800</v>
      </c>
      <c r="E48" s="200">
        <v>32121</v>
      </c>
      <c r="F48" s="194">
        <v>223</v>
      </c>
    </row>
    <row r="49" spans="1:6">
      <c r="A49" s="196">
        <v>6</v>
      </c>
      <c r="B49" s="198" t="s">
        <v>197</v>
      </c>
      <c r="C49" s="200">
        <v>56470</v>
      </c>
      <c r="D49" s="3">
        <v>24071</v>
      </c>
      <c r="E49" s="200">
        <v>32185</v>
      </c>
      <c r="F49" s="194">
        <v>214</v>
      </c>
    </row>
    <row r="50" spans="1:6">
      <c r="A50" s="196">
        <v>7</v>
      </c>
      <c r="B50" s="198" t="s">
        <v>198</v>
      </c>
      <c r="C50" s="200">
        <v>57235</v>
      </c>
      <c r="D50" s="3">
        <v>24246</v>
      </c>
      <c r="E50" s="200">
        <v>32761</v>
      </c>
      <c r="F50" s="194">
        <v>228</v>
      </c>
    </row>
    <row r="51" spans="1:6">
      <c r="A51" s="196">
        <v>8</v>
      </c>
      <c r="B51" s="198" t="s">
        <v>199</v>
      </c>
      <c r="C51" s="200">
        <v>58155</v>
      </c>
      <c r="D51" s="3">
        <v>24364</v>
      </c>
      <c r="E51" s="200">
        <v>33537</v>
      </c>
      <c r="F51" s="194">
        <v>254</v>
      </c>
    </row>
    <row r="52" spans="1:6">
      <c r="A52" s="196">
        <v>9</v>
      </c>
      <c r="B52" s="198" t="s">
        <v>200</v>
      </c>
      <c r="C52" s="200">
        <v>57690</v>
      </c>
      <c r="D52" s="3">
        <v>24392</v>
      </c>
      <c r="E52" s="200">
        <v>33052</v>
      </c>
      <c r="F52" s="194">
        <v>246</v>
      </c>
    </row>
    <row r="53" spans="1:6">
      <c r="A53" s="196">
        <v>10</v>
      </c>
      <c r="B53" s="198" t="s">
        <v>201</v>
      </c>
      <c r="C53" s="200">
        <v>61863</v>
      </c>
      <c r="D53" s="3">
        <v>26132</v>
      </c>
      <c r="E53" s="200">
        <v>35478</v>
      </c>
      <c r="F53" s="194">
        <v>253</v>
      </c>
    </row>
    <row r="54" spans="1:6">
      <c r="A54" s="196">
        <v>11</v>
      </c>
      <c r="B54" s="198" t="s">
        <v>202</v>
      </c>
      <c r="C54" s="200">
        <v>63580</v>
      </c>
      <c r="D54" s="3">
        <v>26986</v>
      </c>
      <c r="E54" s="200">
        <v>36357</v>
      </c>
      <c r="F54" s="194">
        <v>237</v>
      </c>
    </row>
    <row r="55" spans="1:6">
      <c r="A55" s="196">
        <v>12</v>
      </c>
      <c r="B55" s="198" t="s">
        <v>203</v>
      </c>
      <c r="C55" s="200">
        <v>66136</v>
      </c>
      <c r="D55" s="3">
        <v>28453</v>
      </c>
      <c r="E55" s="200">
        <v>37426</v>
      </c>
      <c r="F55" s="194">
        <v>257</v>
      </c>
    </row>
    <row r="56" spans="1:6">
      <c r="A56" s="197"/>
      <c r="B56" s="199" t="s">
        <v>204</v>
      </c>
      <c r="C56" s="201">
        <v>61249</v>
      </c>
      <c r="D56" s="202">
        <v>26145</v>
      </c>
      <c r="E56" s="201">
        <v>34873</v>
      </c>
      <c r="F56" s="195">
        <v>231</v>
      </c>
    </row>
    <row r="153" spans="4:4">
      <c r="D153" s="3"/>
    </row>
  </sheetData>
  <mergeCells count="11">
    <mergeCell ref="A3:E3"/>
    <mergeCell ref="D6:E6"/>
    <mergeCell ref="C6:C7"/>
    <mergeCell ref="B6:B7"/>
    <mergeCell ref="A6:A7"/>
    <mergeCell ref="A41:A43"/>
    <mergeCell ref="D41:E41"/>
    <mergeCell ref="F41:F43"/>
    <mergeCell ref="B41:B43"/>
    <mergeCell ref="D42:E42"/>
    <mergeCell ref="C41:C43"/>
  </mergeCells>
  <phoneticPr fontId="0" type="noConversion"/>
  <hyperlinks>
    <hyperlink ref="A1" location="съдържание!A1" display="към съдържание" xr:uid="{00000000-0004-0000-0300-000000000000}"/>
  </hyperlinks>
  <pageMargins left="0.59055118110236227" right="0.59055118110236227" top="0.98425196850393704" bottom="0.98425196850393704" header="0.51181102362204722" footer="0.51181102362204722"/>
  <pageSetup paperSize="9" scale="87" firstPageNumber="3"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3"/>
  <sheetViews>
    <sheetView view="pageBreakPreview" topLeftCell="A10" zoomScale="115" zoomScaleNormal="100" zoomScaleSheetLayoutView="115" workbookViewId="0">
      <selection activeCell="Q10" sqref="Q10"/>
    </sheetView>
  </sheetViews>
  <sheetFormatPr defaultRowHeight="12.75"/>
  <cols>
    <col min="8" max="9" width="9.140625" customWidth="1"/>
  </cols>
  <sheetData>
    <row r="1" spans="1:11" ht="15" customHeight="1">
      <c r="A1" s="165" t="s">
        <v>188</v>
      </c>
      <c r="D1" s="5"/>
      <c r="E1" s="5"/>
      <c r="F1" s="5"/>
      <c r="G1" s="5"/>
      <c r="H1" s="5"/>
      <c r="I1" s="5"/>
      <c r="J1" s="5"/>
      <c r="K1" s="5"/>
    </row>
    <row r="2" spans="1:11" ht="15" customHeight="1"/>
    <row r="4" spans="1:11" ht="15" customHeight="1"/>
    <row r="5" spans="1:11" ht="15" customHeight="1"/>
    <row r="33" ht="20.25" customHeight="1"/>
  </sheetData>
  <phoneticPr fontId="0" type="noConversion"/>
  <hyperlinks>
    <hyperlink ref="A1" location="съдържание!A1" display="към съдържание" xr:uid="{00000000-0004-0000-0400-000000000000}"/>
  </hyperlinks>
  <printOptions horizontalCentered="1" verticalCentered="1"/>
  <pageMargins left="0.74803149606299213" right="0.74803149606299213" top="0.98425196850393704" bottom="0.98425196850393704" header="0.51181102362204722" footer="0.51181102362204722"/>
  <pageSetup paperSize="9" firstPageNumber="4" orientation="landscape"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65"/>
  <sheetViews>
    <sheetView view="pageBreakPreview" topLeftCell="A40" zoomScale="115" zoomScaleNormal="100" zoomScaleSheetLayoutView="115" zoomScalePageLayoutView="55" workbookViewId="0">
      <selection activeCell="P15" sqref="P15"/>
    </sheetView>
  </sheetViews>
  <sheetFormatPr defaultRowHeight="12.75"/>
  <cols>
    <col min="1" max="1" width="5.7109375" style="52" customWidth="1"/>
    <col min="2" max="2" width="24" style="52" customWidth="1"/>
    <col min="3" max="11" width="11.7109375" style="52" customWidth="1"/>
    <col min="12" max="16384" width="9.140625" style="52"/>
  </cols>
  <sheetData>
    <row r="1" spans="1:11" ht="15" customHeight="1">
      <c r="A1" s="166" t="s">
        <v>188</v>
      </c>
      <c r="B1" s="167"/>
      <c r="C1" s="167"/>
      <c r="D1" s="167"/>
      <c r="E1" s="167"/>
      <c r="F1" s="167"/>
      <c r="G1" s="167"/>
      <c r="H1" s="167"/>
      <c r="I1" s="167"/>
      <c r="J1" s="167"/>
      <c r="K1" s="167"/>
    </row>
    <row r="2" spans="1:11" ht="15" customHeight="1">
      <c r="A2" s="166"/>
      <c r="B2" s="167"/>
      <c r="C2" s="167"/>
      <c r="D2" s="167"/>
      <c r="E2" s="167"/>
      <c r="F2" s="167"/>
      <c r="G2" s="167"/>
      <c r="H2" s="167"/>
      <c r="I2" s="167"/>
      <c r="J2" s="167"/>
      <c r="K2" s="167"/>
    </row>
    <row r="3" spans="1:11" ht="15" customHeight="1">
      <c r="A3" s="306" t="s">
        <v>243</v>
      </c>
      <c r="B3" s="306"/>
      <c r="C3" s="306"/>
      <c r="D3" s="306"/>
      <c r="E3" s="306"/>
      <c r="F3" s="306"/>
      <c r="G3" s="306"/>
      <c r="H3" s="306"/>
      <c r="I3" s="306"/>
      <c r="J3" s="306"/>
      <c r="K3" s="306"/>
    </row>
    <row r="4" spans="1:11" ht="15" customHeight="1">
      <c r="A4" s="106"/>
      <c r="B4" s="106"/>
      <c r="C4" s="106"/>
      <c r="D4" s="106"/>
      <c r="E4" s="106"/>
      <c r="F4" s="106"/>
      <c r="G4" s="106"/>
      <c r="H4" s="106"/>
      <c r="I4" s="106"/>
      <c r="J4" s="106"/>
      <c r="K4" s="106"/>
    </row>
    <row r="5" spans="1:11" ht="15" customHeight="1"/>
    <row r="6" spans="1:11" ht="17.25" customHeight="1">
      <c r="A6" s="286" t="s">
        <v>185</v>
      </c>
      <c r="B6" s="308" t="s">
        <v>117</v>
      </c>
      <c r="C6" s="282" t="s">
        <v>1</v>
      </c>
      <c r="D6" s="307" t="s">
        <v>132</v>
      </c>
      <c r="E6" s="307"/>
      <c r="F6" s="307"/>
      <c r="G6" s="307"/>
      <c r="H6" s="307"/>
      <c r="I6" s="307"/>
      <c r="J6" s="307"/>
      <c r="K6" s="307"/>
    </row>
    <row r="7" spans="1:11" ht="36.75" customHeight="1">
      <c r="A7" s="288"/>
      <c r="B7" s="309"/>
      <c r="C7" s="282"/>
      <c r="D7" s="130" t="s">
        <v>130</v>
      </c>
      <c r="E7" s="130" t="s">
        <v>151</v>
      </c>
      <c r="F7" s="130" t="s">
        <v>152</v>
      </c>
      <c r="G7" s="130" t="s">
        <v>153</v>
      </c>
      <c r="H7" s="130" t="s">
        <v>154</v>
      </c>
      <c r="I7" s="130" t="s">
        <v>155</v>
      </c>
      <c r="J7" s="130" t="s">
        <v>156</v>
      </c>
      <c r="K7" s="130" t="s">
        <v>125</v>
      </c>
    </row>
    <row r="8" spans="1:11" s="77" customFormat="1" ht="15" customHeight="1">
      <c r="A8" s="143" t="s">
        <v>120</v>
      </c>
      <c r="B8" s="143"/>
      <c r="C8" s="149">
        <v>61018</v>
      </c>
      <c r="D8" s="149">
        <v>2492</v>
      </c>
      <c r="E8" s="149">
        <v>3000</v>
      </c>
      <c r="F8" s="149">
        <v>5156</v>
      </c>
      <c r="G8" s="149">
        <v>7568</v>
      </c>
      <c r="H8" s="149">
        <v>8217</v>
      </c>
      <c r="I8" s="149">
        <v>8777</v>
      </c>
      <c r="J8" s="149">
        <v>9019</v>
      </c>
      <c r="K8" s="149">
        <v>16789</v>
      </c>
    </row>
    <row r="9" spans="1:11" ht="15" customHeight="1">
      <c r="A9" s="144">
        <v>1</v>
      </c>
      <c r="B9" s="144" t="s">
        <v>157</v>
      </c>
      <c r="C9" s="74">
        <v>4083</v>
      </c>
      <c r="D9" s="74">
        <v>130</v>
      </c>
      <c r="E9" s="74">
        <v>173</v>
      </c>
      <c r="F9" s="74">
        <v>354</v>
      </c>
      <c r="G9" s="74">
        <v>520</v>
      </c>
      <c r="H9" s="74">
        <v>585</v>
      </c>
      <c r="I9" s="74">
        <v>577</v>
      </c>
      <c r="J9" s="74">
        <v>555</v>
      </c>
      <c r="K9" s="74">
        <v>1189</v>
      </c>
    </row>
    <row r="10" spans="1:11" ht="15" customHeight="1">
      <c r="A10" s="145">
        <v>2</v>
      </c>
      <c r="B10" s="145" t="s">
        <v>158</v>
      </c>
      <c r="C10" s="75">
        <v>4419</v>
      </c>
      <c r="D10" s="75">
        <v>176</v>
      </c>
      <c r="E10" s="75">
        <v>220</v>
      </c>
      <c r="F10" s="75">
        <v>349</v>
      </c>
      <c r="G10" s="75">
        <v>563</v>
      </c>
      <c r="H10" s="75">
        <v>631</v>
      </c>
      <c r="I10" s="75">
        <v>654</v>
      </c>
      <c r="J10" s="75">
        <v>701</v>
      </c>
      <c r="K10" s="75">
        <v>1125</v>
      </c>
    </row>
    <row r="11" spans="1:11" ht="15" customHeight="1">
      <c r="A11" s="145">
        <v>3</v>
      </c>
      <c r="B11" s="145" t="s">
        <v>159</v>
      </c>
      <c r="C11" s="75">
        <v>3923</v>
      </c>
      <c r="D11" s="75">
        <v>191</v>
      </c>
      <c r="E11" s="75">
        <v>221</v>
      </c>
      <c r="F11" s="75">
        <v>375</v>
      </c>
      <c r="G11" s="75">
        <v>514</v>
      </c>
      <c r="H11" s="75">
        <v>574</v>
      </c>
      <c r="I11" s="75">
        <v>612</v>
      </c>
      <c r="J11" s="75">
        <v>554</v>
      </c>
      <c r="K11" s="75">
        <v>882</v>
      </c>
    </row>
    <row r="12" spans="1:11" ht="15" customHeight="1">
      <c r="A12" s="145">
        <v>4</v>
      </c>
      <c r="B12" s="145" t="s">
        <v>160</v>
      </c>
      <c r="C12" s="75">
        <v>2017</v>
      </c>
      <c r="D12" s="75">
        <v>92</v>
      </c>
      <c r="E12" s="75">
        <v>98</v>
      </c>
      <c r="F12" s="75">
        <v>175</v>
      </c>
      <c r="G12" s="75">
        <v>226</v>
      </c>
      <c r="H12" s="75">
        <v>260</v>
      </c>
      <c r="I12" s="75">
        <v>270</v>
      </c>
      <c r="J12" s="75">
        <v>291</v>
      </c>
      <c r="K12" s="75">
        <v>605</v>
      </c>
    </row>
    <row r="13" spans="1:11" ht="15" customHeight="1">
      <c r="A13" s="145">
        <v>5</v>
      </c>
      <c r="B13" s="145" t="s">
        <v>161</v>
      </c>
      <c r="C13" s="75">
        <v>701</v>
      </c>
      <c r="D13" s="75">
        <v>20</v>
      </c>
      <c r="E13" s="75">
        <v>31</v>
      </c>
      <c r="F13" s="75">
        <v>52</v>
      </c>
      <c r="G13" s="75">
        <v>68</v>
      </c>
      <c r="H13" s="75">
        <v>78</v>
      </c>
      <c r="I13" s="75">
        <v>92</v>
      </c>
      <c r="J13" s="75">
        <v>108</v>
      </c>
      <c r="K13" s="75">
        <v>252</v>
      </c>
    </row>
    <row r="14" spans="1:11" ht="15" customHeight="1">
      <c r="A14" s="145">
        <v>6</v>
      </c>
      <c r="B14" s="145" t="s">
        <v>162</v>
      </c>
      <c r="C14" s="75">
        <v>1632</v>
      </c>
      <c r="D14" s="75">
        <v>69</v>
      </c>
      <c r="E14" s="75">
        <v>76</v>
      </c>
      <c r="F14" s="75">
        <v>152</v>
      </c>
      <c r="G14" s="75">
        <v>188</v>
      </c>
      <c r="H14" s="75">
        <v>197</v>
      </c>
      <c r="I14" s="75">
        <v>228</v>
      </c>
      <c r="J14" s="75">
        <v>257</v>
      </c>
      <c r="K14" s="75">
        <v>465</v>
      </c>
    </row>
    <row r="15" spans="1:11" ht="15" customHeight="1">
      <c r="A15" s="145">
        <v>7</v>
      </c>
      <c r="B15" s="145" t="s">
        <v>163</v>
      </c>
      <c r="C15" s="75">
        <v>1062</v>
      </c>
      <c r="D15" s="75">
        <v>38</v>
      </c>
      <c r="E15" s="75">
        <v>43</v>
      </c>
      <c r="F15" s="75">
        <v>78</v>
      </c>
      <c r="G15" s="75">
        <v>123</v>
      </c>
      <c r="H15" s="75">
        <v>114</v>
      </c>
      <c r="I15" s="75">
        <v>155</v>
      </c>
      <c r="J15" s="75">
        <v>170</v>
      </c>
      <c r="K15" s="75">
        <v>341</v>
      </c>
    </row>
    <row r="16" spans="1:11" ht="15" customHeight="1">
      <c r="A16" s="145">
        <v>8</v>
      </c>
      <c r="B16" s="145" t="s">
        <v>164</v>
      </c>
      <c r="C16" s="75">
        <v>1297</v>
      </c>
      <c r="D16" s="75">
        <v>44</v>
      </c>
      <c r="E16" s="75">
        <v>57</v>
      </c>
      <c r="F16" s="75">
        <v>97</v>
      </c>
      <c r="G16" s="75">
        <v>133</v>
      </c>
      <c r="H16" s="75">
        <v>166</v>
      </c>
      <c r="I16" s="75">
        <v>182</v>
      </c>
      <c r="J16" s="75">
        <v>193</v>
      </c>
      <c r="K16" s="75">
        <v>425</v>
      </c>
    </row>
    <row r="17" spans="1:11" ht="15" customHeight="1">
      <c r="A17" s="145">
        <v>9</v>
      </c>
      <c r="B17" s="145" t="s">
        <v>165</v>
      </c>
      <c r="C17" s="75">
        <v>1110</v>
      </c>
      <c r="D17" s="75">
        <v>45</v>
      </c>
      <c r="E17" s="75">
        <v>48</v>
      </c>
      <c r="F17" s="75">
        <v>78</v>
      </c>
      <c r="G17" s="75">
        <v>125</v>
      </c>
      <c r="H17" s="75">
        <v>146</v>
      </c>
      <c r="I17" s="75">
        <v>153</v>
      </c>
      <c r="J17" s="75">
        <v>175</v>
      </c>
      <c r="K17" s="75">
        <v>340</v>
      </c>
    </row>
    <row r="18" spans="1:11" ht="15" customHeight="1">
      <c r="A18" s="145">
        <v>10</v>
      </c>
      <c r="B18" s="145" t="s">
        <v>166</v>
      </c>
      <c r="C18" s="75">
        <v>1215</v>
      </c>
      <c r="D18" s="75">
        <v>60</v>
      </c>
      <c r="E18" s="75">
        <v>64</v>
      </c>
      <c r="F18" s="75">
        <v>97</v>
      </c>
      <c r="G18" s="75">
        <v>133</v>
      </c>
      <c r="H18" s="75">
        <v>128</v>
      </c>
      <c r="I18" s="75">
        <v>141</v>
      </c>
      <c r="J18" s="75">
        <v>191</v>
      </c>
      <c r="K18" s="75">
        <v>401</v>
      </c>
    </row>
    <row r="19" spans="1:11" ht="15" customHeight="1">
      <c r="A19" s="145">
        <v>11</v>
      </c>
      <c r="B19" s="145" t="s">
        <v>167</v>
      </c>
      <c r="C19" s="75">
        <v>1033</v>
      </c>
      <c r="D19" s="75">
        <v>35</v>
      </c>
      <c r="E19" s="75">
        <v>41</v>
      </c>
      <c r="F19" s="75">
        <v>76</v>
      </c>
      <c r="G19" s="75">
        <v>109</v>
      </c>
      <c r="H19" s="75">
        <v>110</v>
      </c>
      <c r="I19" s="75">
        <v>128</v>
      </c>
      <c r="J19" s="75">
        <v>165</v>
      </c>
      <c r="K19" s="75">
        <v>369</v>
      </c>
    </row>
    <row r="20" spans="1:11" ht="15" customHeight="1">
      <c r="A20" s="145">
        <v>12</v>
      </c>
      <c r="B20" s="145" t="s">
        <v>168</v>
      </c>
      <c r="C20" s="75">
        <v>2277</v>
      </c>
      <c r="D20" s="75">
        <v>97</v>
      </c>
      <c r="E20" s="75">
        <v>107</v>
      </c>
      <c r="F20" s="75">
        <v>182</v>
      </c>
      <c r="G20" s="75">
        <v>272</v>
      </c>
      <c r="H20" s="75">
        <v>287</v>
      </c>
      <c r="I20" s="75">
        <v>295</v>
      </c>
      <c r="J20" s="75">
        <v>333</v>
      </c>
      <c r="K20" s="75">
        <v>704</v>
      </c>
    </row>
    <row r="21" spans="1:11" ht="15" customHeight="1">
      <c r="A21" s="145">
        <v>13</v>
      </c>
      <c r="B21" s="145" t="s">
        <v>169</v>
      </c>
      <c r="C21" s="75">
        <v>1030</v>
      </c>
      <c r="D21" s="75">
        <v>47</v>
      </c>
      <c r="E21" s="75">
        <v>59</v>
      </c>
      <c r="F21" s="75">
        <v>89</v>
      </c>
      <c r="G21" s="75">
        <v>129</v>
      </c>
      <c r="H21" s="75">
        <v>147</v>
      </c>
      <c r="I21" s="75">
        <v>154</v>
      </c>
      <c r="J21" s="75">
        <v>137</v>
      </c>
      <c r="K21" s="75">
        <v>268</v>
      </c>
    </row>
    <row r="22" spans="1:11" ht="15" customHeight="1">
      <c r="A22" s="145">
        <v>14</v>
      </c>
      <c r="B22" s="145" t="s">
        <v>170</v>
      </c>
      <c r="C22" s="75">
        <v>2530</v>
      </c>
      <c r="D22" s="75">
        <v>112</v>
      </c>
      <c r="E22" s="75">
        <v>121</v>
      </c>
      <c r="F22" s="75">
        <v>200</v>
      </c>
      <c r="G22" s="75">
        <v>262</v>
      </c>
      <c r="H22" s="75">
        <v>274</v>
      </c>
      <c r="I22" s="75">
        <v>342</v>
      </c>
      <c r="J22" s="75">
        <v>367</v>
      </c>
      <c r="K22" s="75">
        <v>852</v>
      </c>
    </row>
    <row r="23" spans="1:11" ht="15" customHeight="1">
      <c r="A23" s="145">
        <v>15</v>
      </c>
      <c r="B23" s="145" t="s">
        <v>171</v>
      </c>
      <c r="C23" s="75">
        <v>6038</v>
      </c>
      <c r="D23" s="75">
        <v>277</v>
      </c>
      <c r="E23" s="75">
        <v>325</v>
      </c>
      <c r="F23" s="75">
        <v>584</v>
      </c>
      <c r="G23" s="75">
        <v>833</v>
      </c>
      <c r="H23" s="75">
        <v>845</v>
      </c>
      <c r="I23" s="75">
        <v>848</v>
      </c>
      <c r="J23" s="75">
        <v>817</v>
      </c>
      <c r="K23" s="75">
        <v>1509</v>
      </c>
    </row>
    <row r="24" spans="1:11" ht="15" customHeight="1">
      <c r="A24" s="145">
        <v>16</v>
      </c>
      <c r="B24" s="145" t="s">
        <v>172</v>
      </c>
      <c r="C24" s="75">
        <v>1079</v>
      </c>
      <c r="D24" s="75">
        <v>41</v>
      </c>
      <c r="E24" s="75">
        <v>59</v>
      </c>
      <c r="F24" s="75">
        <v>83</v>
      </c>
      <c r="G24" s="75">
        <v>125</v>
      </c>
      <c r="H24" s="75">
        <v>107</v>
      </c>
      <c r="I24" s="75">
        <v>135</v>
      </c>
      <c r="J24" s="75">
        <v>170</v>
      </c>
      <c r="K24" s="75">
        <v>359</v>
      </c>
    </row>
    <row r="25" spans="1:11" ht="15" customHeight="1">
      <c r="A25" s="145">
        <v>17</v>
      </c>
      <c r="B25" s="145" t="s">
        <v>173</v>
      </c>
      <c r="C25" s="75">
        <v>1900</v>
      </c>
      <c r="D25" s="75">
        <v>69</v>
      </c>
      <c r="E25" s="75">
        <v>78</v>
      </c>
      <c r="F25" s="75">
        <v>140</v>
      </c>
      <c r="G25" s="75">
        <v>223</v>
      </c>
      <c r="H25" s="75">
        <v>236</v>
      </c>
      <c r="I25" s="75">
        <v>264</v>
      </c>
      <c r="J25" s="75">
        <v>309</v>
      </c>
      <c r="K25" s="75">
        <v>581</v>
      </c>
    </row>
    <row r="26" spans="1:11" ht="15" customHeight="1">
      <c r="A26" s="145">
        <v>18</v>
      </c>
      <c r="B26" s="145" t="s">
        <v>174</v>
      </c>
      <c r="C26" s="75">
        <v>902</v>
      </c>
      <c r="D26" s="75">
        <v>28</v>
      </c>
      <c r="E26" s="75">
        <v>36</v>
      </c>
      <c r="F26" s="75">
        <v>65</v>
      </c>
      <c r="G26" s="75">
        <v>94</v>
      </c>
      <c r="H26" s="75">
        <v>102</v>
      </c>
      <c r="I26" s="75">
        <v>123</v>
      </c>
      <c r="J26" s="75">
        <v>150</v>
      </c>
      <c r="K26" s="75">
        <v>304</v>
      </c>
    </row>
    <row r="27" spans="1:11" ht="15" customHeight="1">
      <c r="A27" s="145">
        <v>19</v>
      </c>
      <c r="B27" s="145" t="s">
        <v>175</v>
      </c>
      <c r="C27" s="75">
        <v>1323</v>
      </c>
      <c r="D27" s="75">
        <v>64</v>
      </c>
      <c r="E27" s="75">
        <v>64</v>
      </c>
      <c r="F27" s="75">
        <v>95</v>
      </c>
      <c r="G27" s="75">
        <v>138</v>
      </c>
      <c r="H27" s="75">
        <v>163</v>
      </c>
      <c r="I27" s="75">
        <v>188</v>
      </c>
      <c r="J27" s="75">
        <v>214</v>
      </c>
      <c r="K27" s="75">
        <v>397</v>
      </c>
    </row>
    <row r="28" spans="1:11" ht="15" customHeight="1">
      <c r="A28" s="145">
        <v>20</v>
      </c>
      <c r="B28" s="145" t="s">
        <v>176</v>
      </c>
      <c r="C28" s="75">
        <v>1324</v>
      </c>
      <c r="D28" s="75">
        <v>39</v>
      </c>
      <c r="E28" s="75">
        <v>40</v>
      </c>
      <c r="F28" s="75">
        <v>90</v>
      </c>
      <c r="G28" s="75">
        <v>143</v>
      </c>
      <c r="H28" s="75">
        <v>179</v>
      </c>
      <c r="I28" s="75">
        <v>182</v>
      </c>
      <c r="J28" s="75">
        <v>189</v>
      </c>
      <c r="K28" s="75">
        <v>462</v>
      </c>
    </row>
    <row r="29" spans="1:11" ht="15" customHeight="1">
      <c r="A29" s="145">
        <v>21</v>
      </c>
      <c r="B29" s="145" t="s">
        <v>177</v>
      </c>
      <c r="C29" s="75">
        <v>9139</v>
      </c>
      <c r="D29" s="75">
        <v>355</v>
      </c>
      <c r="E29" s="75">
        <v>523</v>
      </c>
      <c r="F29" s="75">
        <v>881</v>
      </c>
      <c r="G29" s="75">
        <v>1428</v>
      </c>
      <c r="H29" s="75">
        <v>1511</v>
      </c>
      <c r="I29" s="75">
        <v>1517</v>
      </c>
      <c r="J29" s="75">
        <v>1271</v>
      </c>
      <c r="K29" s="75">
        <v>1653</v>
      </c>
    </row>
    <row r="30" spans="1:11" ht="15" customHeight="1">
      <c r="A30" s="145">
        <v>22</v>
      </c>
      <c r="B30" s="145" t="s">
        <v>178</v>
      </c>
      <c r="C30" s="75">
        <v>2053</v>
      </c>
      <c r="D30" s="75">
        <v>108</v>
      </c>
      <c r="E30" s="75">
        <v>119</v>
      </c>
      <c r="F30" s="75">
        <v>191</v>
      </c>
      <c r="G30" s="75">
        <v>253</v>
      </c>
      <c r="H30" s="75">
        <v>254</v>
      </c>
      <c r="I30" s="75">
        <v>282</v>
      </c>
      <c r="J30" s="75">
        <v>300</v>
      </c>
      <c r="K30" s="75">
        <v>546</v>
      </c>
    </row>
    <row r="31" spans="1:11" ht="15" customHeight="1">
      <c r="A31" s="145">
        <v>23</v>
      </c>
      <c r="B31" s="145" t="s">
        <v>179</v>
      </c>
      <c r="C31" s="75">
        <v>2287</v>
      </c>
      <c r="D31" s="75">
        <v>98</v>
      </c>
      <c r="E31" s="75">
        <v>114</v>
      </c>
      <c r="F31" s="75">
        <v>179</v>
      </c>
      <c r="G31" s="75">
        <v>288</v>
      </c>
      <c r="H31" s="75">
        <v>314</v>
      </c>
      <c r="I31" s="75">
        <v>355</v>
      </c>
      <c r="J31" s="75">
        <v>356</v>
      </c>
      <c r="K31" s="75">
        <v>583</v>
      </c>
    </row>
    <row r="32" spans="1:11" ht="15" customHeight="1">
      <c r="A32" s="145">
        <v>24</v>
      </c>
      <c r="B32" s="145" t="s">
        <v>180</v>
      </c>
      <c r="C32" s="75">
        <v>1624</v>
      </c>
      <c r="D32" s="75">
        <v>53</v>
      </c>
      <c r="E32" s="75">
        <v>60</v>
      </c>
      <c r="F32" s="75">
        <v>109</v>
      </c>
      <c r="G32" s="75">
        <v>152</v>
      </c>
      <c r="H32" s="75">
        <v>183</v>
      </c>
      <c r="I32" s="75">
        <v>216</v>
      </c>
      <c r="J32" s="75">
        <v>270</v>
      </c>
      <c r="K32" s="75">
        <v>581</v>
      </c>
    </row>
    <row r="33" spans="1:11" ht="15" customHeight="1">
      <c r="A33" s="145">
        <v>25</v>
      </c>
      <c r="B33" s="145" t="s">
        <v>181</v>
      </c>
      <c r="C33" s="75">
        <v>1005</v>
      </c>
      <c r="D33" s="75">
        <v>38</v>
      </c>
      <c r="E33" s="75">
        <v>48</v>
      </c>
      <c r="F33" s="75">
        <v>71</v>
      </c>
      <c r="G33" s="75">
        <v>93</v>
      </c>
      <c r="H33" s="75">
        <v>122</v>
      </c>
      <c r="I33" s="75">
        <v>125</v>
      </c>
      <c r="J33" s="75">
        <v>157</v>
      </c>
      <c r="K33" s="75">
        <v>351</v>
      </c>
    </row>
    <row r="34" spans="1:11" ht="15" customHeight="1">
      <c r="A34" s="145">
        <v>26</v>
      </c>
      <c r="B34" s="145" t="s">
        <v>182</v>
      </c>
      <c r="C34" s="75">
        <v>1788</v>
      </c>
      <c r="D34" s="75">
        <v>84</v>
      </c>
      <c r="E34" s="75">
        <v>83</v>
      </c>
      <c r="F34" s="75">
        <v>133</v>
      </c>
      <c r="G34" s="75">
        <v>190</v>
      </c>
      <c r="H34" s="75">
        <v>228</v>
      </c>
      <c r="I34" s="75">
        <v>271</v>
      </c>
      <c r="J34" s="75">
        <v>284</v>
      </c>
      <c r="K34" s="75">
        <v>515</v>
      </c>
    </row>
    <row r="35" spans="1:11" ht="15" customHeight="1">
      <c r="A35" s="145">
        <v>27</v>
      </c>
      <c r="B35" s="145" t="s">
        <v>183</v>
      </c>
      <c r="C35" s="75">
        <v>1430</v>
      </c>
      <c r="D35" s="75">
        <v>54</v>
      </c>
      <c r="E35" s="75">
        <v>65</v>
      </c>
      <c r="F35" s="75">
        <v>122</v>
      </c>
      <c r="G35" s="75">
        <v>150</v>
      </c>
      <c r="H35" s="75">
        <v>178</v>
      </c>
      <c r="I35" s="75">
        <v>178</v>
      </c>
      <c r="J35" s="75">
        <v>214</v>
      </c>
      <c r="K35" s="75">
        <v>469</v>
      </c>
    </row>
    <row r="36" spans="1:11" ht="15" customHeight="1">
      <c r="A36" s="146">
        <v>28</v>
      </c>
      <c r="B36" s="146" t="s">
        <v>184</v>
      </c>
      <c r="C36" s="76">
        <v>797</v>
      </c>
      <c r="D36" s="76">
        <v>28</v>
      </c>
      <c r="E36" s="76">
        <v>27</v>
      </c>
      <c r="F36" s="76">
        <v>59</v>
      </c>
      <c r="G36" s="76">
        <v>93</v>
      </c>
      <c r="H36" s="76">
        <v>98</v>
      </c>
      <c r="I36" s="76">
        <v>110</v>
      </c>
      <c r="J36" s="76">
        <v>121</v>
      </c>
      <c r="K36" s="76">
        <v>261</v>
      </c>
    </row>
    <row r="37" spans="1:11" ht="15" customHeight="1">
      <c r="A37" s="150" t="s">
        <v>139</v>
      </c>
      <c r="B37" s="147"/>
      <c r="C37" s="149">
        <v>231</v>
      </c>
      <c r="D37" s="149"/>
      <c r="E37" s="149"/>
      <c r="F37" s="149"/>
      <c r="G37" s="149"/>
      <c r="H37" s="149"/>
      <c r="I37" s="149"/>
      <c r="J37" s="149"/>
      <c r="K37" s="149"/>
    </row>
    <row r="38" spans="1:11" ht="15" customHeight="1">
      <c r="A38" s="151" t="s">
        <v>122</v>
      </c>
      <c r="B38" s="148"/>
      <c r="C38" s="149">
        <v>61249</v>
      </c>
      <c r="D38" s="149">
        <v>2492</v>
      </c>
      <c r="E38" s="149">
        <v>3000</v>
      </c>
      <c r="F38" s="149">
        <v>5156</v>
      </c>
      <c r="G38" s="149">
        <v>7568</v>
      </c>
      <c r="H38" s="149">
        <v>8217</v>
      </c>
      <c r="I38" s="149">
        <v>8777</v>
      </c>
      <c r="J38" s="149">
        <v>9019</v>
      </c>
      <c r="K38" s="149">
        <v>16789</v>
      </c>
    </row>
    <row r="43" spans="1:11">
      <c r="D43" s="52" t="s">
        <v>142</v>
      </c>
    </row>
    <row r="44" spans="1:11">
      <c r="D44" s="52" t="s">
        <v>143</v>
      </c>
    </row>
    <row r="48" spans="1:11">
      <c r="E48" s="52" t="s">
        <v>14</v>
      </c>
      <c r="F48" s="52" t="s">
        <v>15</v>
      </c>
    </row>
    <row r="49" spans="4:7">
      <c r="E49" s="168"/>
      <c r="F49" s="168"/>
    </row>
    <row r="50" spans="4:7">
      <c r="D50" s="52" t="s">
        <v>131</v>
      </c>
      <c r="E50" s="168">
        <f>D38</f>
        <v>2492</v>
      </c>
      <c r="F50" s="168">
        <f>резюме!D15</f>
        <v>8481</v>
      </c>
      <c r="G50" s="168"/>
    </row>
    <row r="51" spans="4:7">
      <c r="D51" s="52" t="s">
        <v>8</v>
      </c>
      <c r="E51" s="168">
        <f>E38</f>
        <v>3000</v>
      </c>
      <c r="F51" s="168">
        <f>резюме!D16</f>
        <v>9182</v>
      </c>
    </row>
    <row r="52" spans="4:7">
      <c r="D52" s="52" t="s">
        <v>9</v>
      </c>
      <c r="E52" s="168">
        <f>F38</f>
        <v>5156</v>
      </c>
      <c r="F52" s="168">
        <f>резюме!D17</f>
        <v>13168</v>
      </c>
    </row>
    <row r="53" spans="4:7">
      <c r="D53" s="52" t="s">
        <v>10</v>
      </c>
      <c r="E53" s="168">
        <f>G38</f>
        <v>7568</v>
      </c>
      <c r="F53" s="168">
        <f>резюме!D18</f>
        <v>17096</v>
      </c>
    </row>
    <row r="54" spans="4:7">
      <c r="D54" s="52" t="s">
        <v>11</v>
      </c>
      <c r="E54" s="168">
        <f>H38</f>
        <v>8217</v>
      </c>
      <c r="F54" s="168">
        <f>резюме!D19</f>
        <v>17986</v>
      </c>
    </row>
    <row r="55" spans="4:7">
      <c r="D55" s="52" t="s">
        <v>12</v>
      </c>
      <c r="E55" s="168">
        <f>I38</f>
        <v>8777</v>
      </c>
      <c r="F55" s="168">
        <f>резюме!D20</f>
        <v>19585</v>
      </c>
    </row>
    <row r="56" spans="4:7">
      <c r="D56" s="52" t="s">
        <v>13</v>
      </c>
      <c r="E56" s="168">
        <f>J38</f>
        <v>9019</v>
      </c>
      <c r="F56" s="168">
        <f>резюме!D21</f>
        <v>20723</v>
      </c>
    </row>
    <row r="57" spans="4:7">
      <c r="D57" s="52" t="s">
        <v>141</v>
      </c>
      <c r="E57" s="168">
        <f>K38</f>
        <v>16789</v>
      </c>
      <c r="F57" s="168">
        <f>резюме!D22</f>
        <v>43100</v>
      </c>
    </row>
    <row r="64" spans="4:7" ht="12.75" hidden="1" customHeight="1"/>
    <row r="65" ht="12.75" hidden="1" customHeight="1"/>
  </sheetData>
  <mergeCells count="5">
    <mergeCell ref="A6:A7"/>
    <mergeCell ref="A3:K3"/>
    <mergeCell ref="D6:K6"/>
    <mergeCell ref="B6:B7"/>
    <mergeCell ref="C6:C7"/>
  </mergeCells>
  <phoneticPr fontId="0" type="noConversion"/>
  <hyperlinks>
    <hyperlink ref="A1" location="съдържание!A1" display="към съдържание" xr:uid="{00000000-0004-0000-0500-000000000000}"/>
  </hyperlinks>
  <printOptions horizontalCentered="1" verticalCentered="1"/>
  <pageMargins left="0.74803149606299213" right="0.74803149606299213" top="0.98425196850393704" bottom="0.98425196850393704" header="0.35433070866141736" footer="0.51181102362204722"/>
  <pageSetup paperSize="9" scale="65" firstPageNumber="9" orientation="portrait"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9"/>
  <sheetViews>
    <sheetView view="pageBreakPreview" zoomScale="115" zoomScaleNormal="100" zoomScaleSheetLayoutView="115" workbookViewId="0">
      <selection activeCell="H19" sqref="H19"/>
    </sheetView>
  </sheetViews>
  <sheetFormatPr defaultRowHeight="12.75"/>
  <cols>
    <col min="1" max="1" width="31.28515625" style="52" customWidth="1"/>
    <col min="2" max="2" width="19.140625" style="52" customWidth="1"/>
    <col min="3" max="3" width="16.28515625" style="52" customWidth="1"/>
    <col min="4" max="4" width="15.42578125" style="52" customWidth="1"/>
    <col min="5" max="16384" width="9.140625" style="52"/>
  </cols>
  <sheetData>
    <row r="1" spans="1:4" ht="15" customHeight="1">
      <c r="A1" s="166" t="s">
        <v>188</v>
      </c>
      <c r="B1" s="93"/>
      <c r="C1" s="93"/>
      <c r="D1" s="93"/>
    </row>
    <row r="2" spans="1:4" ht="15" customHeight="1">
      <c r="A2" s="166"/>
      <c r="B2" s="93"/>
      <c r="C2" s="93"/>
      <c r="D2" s="93"/>
    </row>
    <row r="3" spans="1:4" ht="43.5" customHeight="1">
      <c r="A3" s="310" t="s">
        <v>244</v>
      </c>
      <c r="B3" s="310"/>
      <c r="C3" s="310"/>
      <c r="D3" s="310"/>
    </row>
    <row r="4" spans="1:4" ht="15" customHeight="1">
      <c r="A4" s="101"/>
      <c r="B4" s="101"/>
      <c r="C4" s="101"/>
      <c r="D4" s="101"/>
    </row>
    <row r="5" spans="1:4" ht="15" customHeight="1"/>
    <row r="6" spans="1:4" ht="15" customHeight="1">
      <c r="A6" s="280" t="s">
        <v>186</v>
      </c>
      <c r="B6" s="312" t="s">
        <v>209</v>
      </c>
      <c r="C6" s="315" t="s">
        <v>17</v>
      </c>
      <c r="D6" s="316"/>
    </row>
    <row r="7" spans="1:4" ht="15" customHeight="1">
      <c r="A7" s="311"/>
      <c r="B7" s="313"/>
      <c r="C7" s="317"/>
      <c r="D7" s="318"/>
    </row>
    <row r="8" spans="1:4" ht="30" customHeight="1">
      <c r="A8" s="281"/>
      <c r="B8" s="314"/>
      <c r="C8" s="152" t="s">
        <v>3</v>
      </c>
      <c r="D8" s="237" t="s">
        <v>4</v>
      </c>
    </row>
    <row r="9" spans="1:4" ht="15" customHeight="1">
      <c r="A9" s="240" t="s">
        <v>120</v>
      </c>
      <c r="B9" s="169">
        <v>801.45052976739635</v>
      </c>
      <c r="C9" s="169">
        <v>903.74812110881123</v>
      </c>
      <c r="D9" s="241">
        <v>724.75379858312749</v>
      </c>
    </row>
    <row r="10" spans="1:4" ht="15" customHeight="1">
      <c r="A10" s="135" t="s">
        <v>130</v>
      </c>
      <c r="B10" s="59">
        <v>611.46296143227119</v>
      </c>
      <c r="C10" s="59">
        <v>674.76654564326032</v>
      </c>
      <c r="D10" s="170">
        <v>557.23534321312536</v>
      </c>
    </row>
    <row r="11" spans="1:4" ht="15" customHeight="1">
      <c r="A11" s="135" t="s">
        <v>133</v>
      </c>
      <c r="B11" s="59">
        <v>756.530544743017</v>
      </c>
      <c r="C11" s="59">
        <v>912.65008605425146</v>
      </c>
      <c r="D11" s="170">
        <v>642.29710019669676</v>
      </c>
    </row>
    <row r="12" spans="1:4" ht="15" customHeight="1">
      <c r="A12" s="135" t="s">
        <v>134</v>
      </c>
      <c r="B12" s="59">
        <v>814.55667125574018</v>
      </c>
      <c r="C12" s="59">
        <v>991.99142867080377</v>
      </c>
      <c r="D12" s="170">
        <v>685.56589718897283</v>
      </c>
    </row>
    <row r="13" spans="1:4" ht="15" customHeight="1">
      <c r="A13" s="135" t="s">
        <v>135</v>
      </c>
      <c r="B13" s="59">
        <v>858.38821352963259</v>
      </c>
      <c r="C13" s="59">
        <v>1016.8477128282775</v>
      </c>
      <c r="D13" s="170">
        <v>745.0497707957951</v>
      </c>
    </row>
    <row r="14" spans="1:4" ht="15" customHeight="1">
      <c r="A14" s="135" t="s">
        <v>136</v>
      </c>
      <c r="B14" s="59">
        <v>878.7327053055277</v>
      </c>
      <c r="C14" s="59">
        <v>994.07363874221051</v>
      </c>
      <c r="D14" s="170">
        <v>794.79632116059861</v>
      </c>
    </row>
    <row r="15" spans="1:4" ht="15" customHeight="1">
      <c r="A15" s="135" t="s">
        <v>137</v>
      </c>
      <c r="B15" s="59">
        <v>861.97255276158251</v>
      </c>
      <c r="C15" s="59">
        <v>951.35429268627809</v>
      </c>
      <c r="D15" s="170">
        <v>794.77267572463404</v>
      </c>
    </row>
    <row r="16" spans="1:4" ht="15" customHeight="1">
      <c r="A16" s="135" t="s">
        <v>138</v>
      </c>
      <c r="B16" s="59">
        <v>817.27878522501771</v>
      </c>
      <c r="C16" s="59">
        <v>911.46201557757206</v>
      </c>
      <c r="D16" s="170">
        <v>750.81414527791969</v>
      </c>
    </row>
    <row r="17" spans="1:4" ht="15" customHeight="1">
      <c r="A17" s="135" t="s">
        <v>129</v>
      </c>
      <c r="B17" s="59">
        <v>730.14115289975416</v>
      </c>
      <c r="C17" s="59">
        <v>794.10731390394392</v>
      </c>
      <c r="D17" s="170">
        <v>679.20931347099668</v>
      </c>
    </row>
    <row r="18" spans="1:4" ht="15" customHeight="1">
      <c r="A18" s="238" t="s">
        <v>139</v>
      </c>
      <c r="B18" s="169">
        <v>1114.0422435102735</v>
      </c>
      <c r="C18" s="53"/>
      <c r="D18" s="239"/>
    </row>
    <row r="19" spans="1:4" ht="15" customHeight="1">
      <c r="A19" s="236" t="s">
        <v>124</v>
      </c>
      <c r="B19" s="61">
        <v>802.61976805495374</v>
      </c>
      <c r="C19" s="61">
        <v>903.74812110881123</v>
      </c>
      <c r="D19" s="171">
        <v>724.75379858312749</v>
      </c>
    </row>
  </sheetData>
  <mergeCells count="4">
    <mergeCell ref="A3:D3"/>
    <mergeCell ref="A6:A8"/>
    <mergeCell ref="B6:B8"/>
    <mergeCell ref="C6:D7"/>
  </mergeCells>
  <phoneticPr fontId="14" type="noConversion"/>
  <hyperlinks>
    <hyperlink ref="A1" location="съдържание!A1" display="към съдържание" xr:uid="{00000000-0004-0000-0600-000000000000}"/>
  </hyperlinks>
  <printOptions horizontalCentered="1" vertic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51"/>
  <sheetViews>
    <sheetView topLeftCell="A4" zoomScaleNormal="100" zoomScaleSheetLayoutView="115" workbookViewId="0">
      <selection activeCell="L24" sqref="L24"/>
    </sheetView>
  </sheetViews>
  <sheetFormatPr defaultRowHeight="12.75"/>
  <cols>
    <col min="1" max="1" width="28.5703125" style="40" customWidth="1"/>
    <col min="2" max="2" width="10.85546875" style="40" customWidth="1"/>
    <col min="3" max="3" width="11.140625" style="40" customWidth="1"/>
    <col min="4" max="4" width="11.42578125" style="40" customWidth="1"/>
    <col min="5" max="5" width="11.28515625" style="40" customWidth="1"/>
    <col min="6" max="6" width="10.140625" style="40" customWidth="1"/>
    <col min="7" max="7" width="12.85546875" style="40" customWidth="1"/>
    <col min="8" max="8" width="13.140625" style="40" customWidth="1"/>
    <col min="9" max="9" width="12.7109375" style="40" customWidth="1"/>
    <col min="10" max="16384" width="9.140625" style="40"/>
  </cols>
  <sheetData>
    <row r="1" spans="1:19" ht="15" customHeight="1">
      <c r="A1" s="102" t="s">
        <v>188</v>
      </c>
      <c r="B1" s="94"/>
      <c r="C1" s="94"/>
      <c r="D1" s="94"/>
      <c r="E1" s="94"/>
      <c r="F1" s="94"/>
      <c r="G1" s="94"/>
      <c r="H1" s="94"/>
      <c r="I1" s="94"/>
      <c r="J1" s="39"/>
      <c r="K1" s="39"/>
      <c r="L1" s="39"/>
      <c r="M1" s="39"/>
      <c r="N1" s="39"/>
      <c r="O1" s="39"/>
      <c r="P1" s="39"/>
      <c r="Q1" s="39"/>
      <c r="R1" s="39"/>
      <c r="S1" s="39"/>
    </row>
    <row r="2" spans="1:19" ht="15" customHeight="1">
      <c r="A2" s="102"/>
      <c r="B2" s="94"/>
      <c r="C2" s="94"/>
      <c r="D2" s="94"/>
      <c r="E2" s="94"/>
      <c r="F2" s="94"/>
      <c r="G2" s="94"/>
      <c r="H2" s="94"/>
      <c r="I2" s="94"/>
      <c r="J2" s="39"/>
      <c r="K2" s="39"/>
      <c r="L2" s="39"/>
      <c r="M2" s="39"/>
      <c r="N2" s="39"/>
      <c r="O2" s="39"/>
      <c r="P2" s="39"/>
      <c r="Q2" s="39"/>
      <c r="R2" s="39"/>
      <c r="S2" s="39"/>
    </row>
    <row r="3" spans="1:19" ht="30" customHeight="1">
      <c r="A3" s="319" t="s">
        <v>245</v>
      </c>
      <c r="B3" s="319"/>
      <c r="C3" s="319"/>
      <c r="D3" s="319"/>
      <c r="E3" s="319"/>
      <c r="F3" s="319"/>
      <c r="G3" s="319"/>
      <c r="H3" s="319"/>
      <c r="I3" s="319"/>
      <c r="J3" s="39"/>
      <c r="K3" s="39"/>
      <c r="L3" s="39"/>
      <c r="M3" s="39"/>
      <c r="N3" s="39"/>
      <c r="O3" s="39"/>
      <c r="P3" s="39"/>
      <c r="Q3" s="39"/>
      <c r="R3" s="39"/>
      <c r="S3" s="39"/>
    </row>
    <row r="4" spans="1:19" ht="15" customHeight="1">
      <c r="A4" s="105"/>
      <c r="B4" s="105"/>
      <c r="C4" s="105"/>
      <c r="D4" s="105"/>
      <c r="E4" s="105"/>
      <c r="F4" s="105"/>
      <c r="G4" s="105"/>
      <c r="H4" s="105"/>
      <c r="I4" s="105"/>
      <c r="J4" s="39"/>
      <c r="K4" s="39"/>
      <c r="L4" s="39"/>
      <c r="M4" s="39"/>
      <c r="N4" s="39"/>
      <c r="O4" s="39"/>
      <c r="P4" s="39"/>
      <c r="Q4" s="39"/>
      <c r="R4" s="39"/>
      <c r="S4" s="39"/>
    </row>
    <row r="5" spans="1:19" ht="15" customHeight="1"/>
    <row r="6" spans="1:19" ht="17.25" customHeight="1">
      <c r="A6" s="320" t="s">
        <v>210</v>
      </c>
      <c r="B6" s="321" t="s">
        <v>211</v>
      </c>
      <c r="C6" s="320" t="s">
        <v>147</v>
      </c>
      <c r="D6" s="322" t="s">
        <v>205</v>
      </c>
      <c r="E6" s="322"/>
      <c r="F6" s="322"/>
      <c r="G6" s="322"/>
      <c r="H6" s="320" t="s">
        <v>119</v>
      </c>
      <c r="I6" s="320" t="s">
        <v>147</v>
      </c>
      <c r="J6" s="39"/>
      <c r="K6" s="39"/>
      <c r="L6" s="39"/>
      <c r="M6" s="39"/>
      <c r="N6" s="39"/>
      <c r="O6" s="39"/>
      <c r="P6" s="39"/>
      <c r="Q6" s="39"/>
      <c r="R6" s="39"/>
      <c r="S6" s="39"/>
    </row>
    <row r="7" spans="1:19" ht="25.5">
      <c r="A7" s="320"/>
      <c r="B7" s="321"/>
      <c r="C7" s="320"/>
      <c r="D7" s="155" t="s">
        <v>3</v>
      </c>
      <c r="E7" s="242" t="s">
        <v>147</v>
      </c>
      <c r="F7" s="155" t="s">
        <v>4</v>
      </c>
      <c r="G7" s="242" t="s">
        <v>147</v>
      </c>
      <c r="H7" s="320"/>
      <c r="I7" s="320"/>
      <c r="J7" s="39"/>
      <c r="K7" s="39"/>
      <c r="L7" s="39"/>
      <c r="M7" s="39"/>
      <c r="N7" s="39"/>
      <c r="O7" s="39"/>
      <c r="P7" s="39"/>
      <c r="Q7" s="39"/>
      <c r="R7" s="39"/>
      <c r="S7" s="39"/>
    </row>
    <row r="8" spans="1:19" s="177" customFormat="1" ht="31.5" customHeight="1">
      <c r="A8" s="172" t="s">
        <v>144</v>
      </c>
      <c r="B8" s="173">
        <v>17116</v>
      </c>
      <c r="C8" s="174">
        <v>0.27944946039935348</v>
      </c>
      <c r="D8" s="173">
        <v>6663</v>
      </c>
      <c r="E8" s="174">
        <v>0.25484796328169823</v>
      </c>
      <c r="F8" s="173">
        <v>10374</v>
      </c>
      <c r="G8" s="174">
        <v>0.29747942534338889</v>
      </c>
      <c r="H8" s="175">
        <v>79</v>
      </c>
      <c r="I8" s="174">
        <v>0.34199134199134196</v>
      </c>
      <c r="J8" s="52"/>
      <c r="K8" s="52"/>
      <c r="L8" s="52"/>
      <c r="M8" s="176"/>
      <c r="N8" s="176"/>
      <c r="O8" s="176"/>
      <c r="P8" s="176"/>
      <c r="Q8" s="176"/>
      <c r="R8" s="176"/>
      <c r="S8" s="176"/>
    </row>
    <row r="9" spans="1:19" ht="15.75" customHeight="1">
      <c r="A9" s="153" t="s">
        <v>126</v>
      </c>
      <c r="B9" s="68">
        <v>947</v>
      </c>
      <c r="C9" s="69">
        <v>1.5461476922072196E-2</v>
      </c>
      <c r="D9" s="68">
        <v>312</v>
      </c>
      <c r="E9" s="69">
        <v>1.1933448078026392E-2</v>
      </c>
      <c r="F9" s="68">
        <v>633</v>
      </c>
      <c r="G9" s="69">
        <v>1.8151578585151838E-2</v>
      </c>
      <c r="H9" s="70">
        <v>2</v>
      </c>
      <c r="I9" s="69">
        <v>8.658008658008658E-3</v>
      </c>
      <c r="J9" s="52"/>
      <c r="K9" s="52"/>
      <c r="L9" s="52"/>
      <c r="M9" s="39"/>
      <c r="N9" s="39"/>
      <c r="O9" s="39"/>
      <c r="P9" s="39"/>
      <c r="Q9" s="39"/>
      <c r="R9" s="39"/>
      <c r="S9" s="39"/>
    </row>
    <row r="10" spans="1:19" ht="15.75" customHeight="1">
      <c r="A10" s="153" t="s">
        <v>128</v>
      </c>
      <c r="B10" s="68">
        <v>13478</v>
      </c>
      <c r="C10" s="69">
        <v>0.22005257228689448</v>
      </c>
      <c r="D10" s="68">
        <v>5480</v>
      </c>
      <c r="E10" s="69">
        <v>0.20960030598584817</v>
      </c>
      <c r="F10" s="68">
        <v>7927</v>
      </c>
      <c r="G10" s="69">
        <v>0.2273105267685602</v>
      </c>
      <c r="H10" s="70">
        <v>71</v>
      </c>
      <c r="I10" s="69">
        <v>0.30735930735930733</v>
      </c>
      <c r="J10" s="52"/>
      <c r="K10" s="52"/>
      <c r="L10" s="52"/>
      <c r="M10" s="39"/>
      <c r="N10" s="39"/>
      <c r="O10" s="39"/>
      <c r="P10" s="39"/>
      <c r="Q10" s="39"/>
      <c r="R10" s="39"/>
      <c r="S10" s="39"/>
    </row>
    <row r="11" spans="1:19" ht="15.75" customHeight="1">
      <c r="A11" s="154" t="s">
        <v>127</v>
      </c>
      <c r="B11" s="71">
        <v>2691</v>
      </c>
      <c r="C11" s="72">
        <v>4.3935411190386783E-2</v>
      </c>
      <c r="D11" s="71">
        <v>871</v>
      </c>
      <c r="E11" s="72">
        <v>3.3314209217823673E-2</v>
      </c>
      <c r="F11" s="71">
        <v>1814</v>
      </c>
      <c r="G11" s="72">
        <v>5.2017319989676826E-2</v>
      </c>
      <c r="H11" s="73">
        <v>6</v>
      </c>
      <c r="I11" s="72">
        <v>2.5974025974025976E-2</v>
      </c>
      <c r="J11" s="52"/>
      <c r="K11" s="52"/>
      <c r="L11" s="52"/>
      <c r="M11" s="39"/>
      <c r="N11" s="39"/>
      <c r="O11" s="39"/>
      <c r="P11" s="39"/>
      <c r="Q11" s="39"/>
      <c r="R11" s="39"/>
      <c r="S11" s="39"/>
    </row>
    <row r="12" spans="1:19">
      <c r="A12" s="187" t="s">
        <v>145</v>
      </c>
      <c r="B12" s="173">
        <v>5526</v>
      </c>
      <c r="C12" s="174">
        <v>9.0221881173570176E-2</v>
      </c>
      <c r="D12" s="173">
        <v>1798</v>
      </c>
      <c r="E12" s="174">
        <v>6.8770319372729011E-2</v>
      </c>
      <c r="F12" s="173">
        <v>3720</v>
      </c>
      <c r="G12" s="174">
        <v>0.10667278410231411</v>
      </c>
      <c r="H12" s="175">
        <v>8</v>
      </c>
      <c r="I12" s="174">
        <v>3.4632034632034632E-2</v>
      </c>
      <c r="J12" s="52"/>
      <c r="K12" s="52"/>
      <c r="L12" s="52"/>
      <c r="M12" s="39"/>
      <c r="N12" s="39"/>
      <c r="O12" s="39"/>
      <c r="P12" s="39"/>
      <c r="Q12" s="39"/>
      <c r="R12" s="39"/>
      <c r="S12" s="39"/>
    </row>
    <row r="13" spans="1:19">
      <c r="A13" s="188" t="s">
        <v>108</v>
      </c>
      <c r="B13" s="178">
        <v>15022</v>
      </c>
      <c r="C13" s="179">
        <v>0.24526114712076932</v>
      </c>
      <c r="D13" s="178">
        <v>5526</v>
      </c>
      <c r="E13" s="179">
        <v>0.21135972461273667</v>
      </c>
      <c r="F13" s="178">
        <v>9479</v>
      </c>
      <c r="G13" s="179">
        <v>0.27181487110371921</v>
      </c>
      <c r="H13" s="180">
        <v>17</v>
      </c>
      <c r="I13" s="179">
        <v>7.3593073593073599E-2</v>
      </c>
      <c r="J13" s="52"/>
      <c r="K13" s="52"/>
      <c r="L13" s="52"/>
      <c r="M13" s="39"/>
      <c r="N13" s="39"/>
      <c r="O13" s="39"/>
      <c r="P13" s="39"/>
      <c r="Q13" s="39"/>
      <c r="R13" s="39"/>
      <c r="S13" s="39"/>
    </row>
    <row r="14" spans="1:19">
      <c r="A14" s="188" t="s">
        <v>109</v>
      </c>
      <c r="B14" s="178">
        <v>6219</v>
      </c>
      <c r="C14" s="179">
        <v>0.1015363516139039</v>
      </c>
      <c r="D14" s="178">
        <v>2408</v>
      </c>
      <c r="E14" s="179">
        <v>9.2101740294511375E-2</v>
      </c>
      <c r="F14" s="178">
        <v>3798</v>
      </c>
      <c r="G14" s="179">
        <v>0.10890947151091102</v>
      </c>
      <c r="H14" s="180">
        <v>13</v>
      </c>
      <c r="I14" s="179">
        <v>5.627705627705628E-2</v>
      </c>
      <c r="J14" s="39"/>
      <c r="K14" s="39"/>
      <c r="L14" s="39"/>
      <c r="M14" s="39"/>
      <c r="N14" s="39"/>
      <c r="O14" s="39"/>
      <c r="P14" s="39"/>
      <c r="Q14" s="39"/>
      <c r="R14" s="39"/>
      <c r="S14" s="39"/>
    </row>
    <row r="15" spans="1:19">
      <c r="A15" s="188" t="s">
        <v>110</v>
      </c>
      <c r="B15" s="178">
        <v>4066</v>
      </c>
      <c r="C15" s="179">
        <v>6.6384757302160036E-2</v>
      </c>
      <c r="D15" s="178">
        <v>1927</v>
      </c>
      <c r="E15" s="179">
        <v>7.3704341174220686E-2</v>
      </c>
      <c r="F15" s="178">
        <v>2129</v>
      </c>
      <c r="G15" s="179">
        <v>6.1050096062856649E-2</v>
      </c>
      <c r="H15" s="180">
        <v>10</v>
      </c>
      <c r="I15" s="179">
        <v>4.3290043290043288E-2</v>
      </c>
      <c r="J15" s="39"/>
      <c r="K15" s="39"/>
      <c r="L15" s="39"/>
      <c r="M15" s="39"/>
      <c r="N15" s="39"/>
      <c r="O15" s="39"/>
      <c r="P15" s="39"/>
      <c r="Q15" s="39"/>
      <c r="R15" s="39"/>
      <c r="S15" s="39"/>
    </row>
    <row r="16" spans="1:19" ht="14.25" customHeight="1">
      <c r="A16" s="188" t="s">
        <v>111</v>
      </c>
      <c r="B16" s="178">
        <v>3303</v>
      </c>
      <c r="C16" s="179">
        <v>5.3927411059772404E-2</v>
      </c>
      <c r="D16" s="178">
        <v>1775</v>
      </c>
      <c r="E16" s="179">
        <v>6.7890610059284762E-2</v>
      </c>
      <c r="F16" s="178">
        <v>1517</v>
      </c>
      <c r="G16" s="179">
        <v>4.3500702549250134E-2</v>
      </c>
      <c r="H16" s="180">
        <v>11</v>
      </c>
      <c r="I16" s="179">
        <v>4.7619047619047616E-2</v>
      </c>
      <c r="J16" s="39"/>
      <c r="K16" s="39"/>
      <c r="L16" s="39"/>
      <c r="M16" s="39"/>
      <c r="N16" s="39"/>
      <c r="O16" s="39"/>
      <c r="P16" s="39"/>
      <c r="Q16" s="39"/>
      <c r="R16" s="39"/>
      <c r="S16" s="39"/>
    </row>
    <row r="17" spans="1:19" ht="14.25" customHeight="1">
      <c r="A17" s="188" t="s">
        <v>149</v>
      </c>
      <c r="B17" s="178">
        <v>2633</v>
      </c>
      <c r="C17" s="179">
        <v>4.2988456954399255E-2</v>
      </c>
      <c r="D17" s="178">
        <v>1495</v>
      </c>
      <c r="E17" s="179">
        <v>5.718110537387646E-2</v>
      </c>
      <c r="F17" s="178">
        <v>1126</v>
      </c>
      <c r="G17" s="179">
        <v>3.2288590026668194E-2</v>
      </c>
      <c r="H17" s="180">
        <v>12</v>
      </c>
      <c r="I17" s="179">
        <v>5.1948051948051951E-2</v>
      </c>
      <c r="J17" s="39"/>
      <c r="K17" s="39"/>
      <c r="L17" s="39"/>
      <c r="M17" s="39"/>
      <c r="N17" s="39"/>
      <c r="O17" s="39"/>
      <c r="P17" s="39"/>
      <c r="Q17" s="39"/>
      <c r="R17" s="39"/>
      <c r="S17" s="39"/>
    </row>
    <row r="18" spans="1:19" ht="14.25" customHeight="1">
      <c r="A18" s="188" t="s">
        <v>212</v>
      </c>
      <c r="B18" s="178">
        <v>1969</v>
      </c>
      <c r="C18" s="179">
        <v>3.2147463632059302E-2</v>
      </c>
      <c r="D18" s="178">
        <v>1197</v>
      </c>
      <c r="E18" s="179">
        <v>4.5783132530120479E-2</v>
      </c>
      <c r="F18" s="178">
        <v>760</v>
      </c>
      <c r="G18" s="179">
        <v>2.1793364494021163E-2</v>
      </c>
      <c r="H18" s="180">
        <v>12</v>
      </c>
      <c r="I18" s="179">
        <v>5.1948051948051951E-2</v>
      </c>
      <c r="J18" s="39"/>
      <c r="K18" s="39"/>
      <c r="L18" s="39"/>
      <c r="M18" s="39"/>
      <c r="N18" s="39"/>
      <c r="O18" s="39"/>
      <c r="P18" s="39"/>
      <c r="Q18" s="39"/>
      <c r="R18" s="39"/>
      <c r="S18" s="39"/>
    </row>
    <row r="19" spans="1:19" ht="14.25" customHeight="1">
      <c r="A19" s="188" t="s">
        <v>213</v>
      </c>
      <c r="B19" s="178">
        <v>1881</v>
      </c>
      <c r="C19" s="179">
        <v>3.071070548090581E-2</v>
      </c>
      <c r="D19" s="178">
        <v>1153</v>
      </c>
      <c r="E19" s="179">
        <v>4.4100210365270606E-2</v>
      </c>
      <c r="F19" s="178">
        <v>712</v>
      </c>
      <c r="G19" s="179">
        <v>2.0416941473346141E-2</v>
      </c>
      <c r="H19" s="180">
        <v>16</v>
      </c>
      <c r="I19" s="179">
        <v>6.9264069264069264E-2</v>
      </c>
      <c r="J19" s="39"/>
      <c r="K19" s="39"/>
      <c r="L19" s="39"/>
      <c r="M19" s="39"/>
      <c r="N19" s="39"/>
      <c r="O19" s="39"/>
      <c r="P19" s="39"/>
      <c r="Q19" s="39"/>
      <c r="R19" s="39"/>
      <c r="S19" s="39"/>
    </row>
    <row r="20" spans="1:19" ht="14.25" customHeight="1">
      <c r="A20" s="188" t="s">
        <v>214</v>
      </c>
      <c r="B20" s="178">
        <v>3157</v>
      </c>
      <c r="C20" s="179">
        <v>5.1543698672631387E-2</v>
      </c>
      <c r="D20" s="178">
        <v>1965</v>
      </c>
      <c r="E20" s="179">
        <v>7.5157773952954671E-2</v>
      </c>
      <c r="F20" s="178">
        <v>1143</v>
      </c>
      <c r="G20" s="179">
        <v>3.2776073179823929E-2</v>
      </c>
      <c r="H20" s="180">
        <v>49</v>
      </c>
      <c r="I20" s="179">
        <v>0.21212121212121213</v>
      </c>
      <c r="J20" s="39"/>
      <c r="K20" s="39"/>
      <c r="L20" s="39"/>
      <c r="M20" s="39"/>
      <c r="N20" s="39"/>
      <c r="O20" s="39"/>
      <c r="P20" s="39"/>
      <c r="Q20" s="39"/>
      <c r="R20" s="39"/>
      <c r="S20" s="39"/>
    </row>
    <row r="21" spans="1:19" ht="14.25" customHeight="1">
      <c r="A21" s="189" t="s">
        <v>215</v>
      </c>
      <c r="B21" s="181">
        <v>357</v>
      </c>
      <c r="C21" s="182">
        <v>5.8286665904749464E-3</v>
      </c>
      <c r="D21" s="181">
        <v>238</v>
      </c>
      <c r="E21" s="182">
        <v>9.1030789825970546E-3</v>
      </c>
      <c r="F21" s="181">
        <v>115</v>
      </c>
      <c r="G21" s="182">
        <v>3.2976801537005708E-3</v>
      </c>
      <c r="H21" s="183">
        <v>4</v>
      </c>
      <c r="I21" s="182">
        <v>1.7316017316017316E-2</v>
      </c>
      <c r="J21" s="39"/>
      <c r="K21" s="39"/>
      <c r="L21" s="39"/>
      <c r="M21" s="39"/>
      <c r="N21" s="39"/>
      <c r="O21" s="39"/>
      <c r="P21" s="39"/>
      <c r="Q21" s="39"/>
      <c r="R21" s="39"/>
      <c r="S21" s="39"/>
    </row>
    <row r="22" spans="1:19" ht="18.75" customHeight="1">
      <c r="A22" s="155" t="s">
        <v>16</v>
      </c>
      <c r="B22" s="184">
        <v>61249</v>
      </c>
      <c r="C22" s="185">
        <v>1.0000000000000002</v>
      </c>
      <c r="D22" s="184">
        <v>26145</v>
      </c>
      <c r="E22" s="186">
        <v>0.99999999999999989</v>
      </c>
      <c r="F22" s="184">
        <v>34873</v>
      </c>
      <c r="G22" s="186">
        <v>0.99999999999999989</v>
      </c>
      <c r="H22" s="184">
        <v>231</v>
      </c>
      <c r="I22" s="186">
        <v>1</v>
      </c>
      <c r="J22" s="39"/>
      <c r="K22" s="39"/>
      <c r="L22" s="39"/>
      <c r="M22" s="39"/>
      <c r="N22" s="39"/>
      <c r="O22" s="39"/>
      <c r="P22" s="39"/>
      <c r="Q22" s="39"/>
      <c r="R22" s="39"/>
      <c r="S22" s="39"/>
    </row>
    <row r="23" spans="1:19" ht="12.75" customHeight="1">
      <c r="J23" s="39"/>
      <c r="K23" s="39"/>
      <c r="L23" s="39"/>
      <c r="M23" s="39"/>
      <c r="N23" s="39"/>
      <c r="O23" s="39"/>
      <c r="P23" s="39"/>
      <c r="Q23" s="39"/>
      <c r="R23" s="39"/>
      <c r="S23" s="39"/>
    </row>
    <row r="24" spans="1:19">
      <c r="B24" s="42">
        <f>SUM(B8:B22)</f>
        <v>139614</v>
      </c>
      <c r="J24" s="39"/>
      <c r="K24" s="39"/>
      <c r="L24" s="39"/>
      <c r="M24" s="39"/>
      <c r="N24" s="39"/>
      <c r="O24" s="39"/>
      <c r="P24" s="39"/>
      <c r="Q24" s="39"/>
      <c r="R24" s="39"/>
      <c r="S24" s="39"/>
    </row>
    <row r="25" spans="1:19">
      <c r="J25" s="39"/>
      <c r="K25" s="39"/>
      <c r="L25" s="39"/>
      <c r="M25" s="39"/>
      <c r="N25" s="39"/>
      <c r="O25" s="39"/>
      <c r="P25" s="39"/>
      <c r="Q25" s="39"/>
      <c r="R25" s="39"/>
      <c r="S25" s="39"/>
    </row>
    <row r="26" spans="1:19">
      <c r="J26" s="39"/>
      <c r="K26" s="39"/>
      <c r="L26" s="39"/>
      <c r="M26" s="39"/>
      <c r="N26" s="39"/>
      <c r="O26" s="39"/>
      <c r="P26" s="39"/>
      <c r="Q26" s="39"/>
      <c r="R26" s="39"/>
      <c r="S26" s="39"/>
    </row>
    <row r="27" spans="1:19">
      <c r="J27" s="39"/>
      <c r="K27" s="39"/>
      <c r="L27" s="39"/>
      <c r="M27" s="39"/>
      <c r="N27" s="39"/>
      <c r="O27" s="39"/>
      <c r="P27" s="39"/>
      <c r="Q27" s="39"/>
      <c r="R27" s="39"/>
      <c r="S27" s="39"/>
    </row>
    <row r="28" spans="1:19">
      <c r="J28" s="39"/>
      <c r="K28" s="39"/>
      <c r="L28" s="39"/>
      <c r="M28" s="39"/>
      <c r="N28" s="39"/>
      <c r="O28" s="39"/>
      <c r="P28" s="39"/>
      <c r="Q28" s="39"/>
      <c r="R28" s="39"/>
      <c r="S28" s="39"/>
    </row>
    <row r="29" spans="1:19">
      <c r="J29" s="39"/>
      <c r="K29" s="39"/>
      <c r="L29" s="39"/>
      <c r="M29" s="39"/>
      <c r="N29" s="39"/>
      <c r="O29" s="39"/>
      <c r="P29" s="39"/>
      <c r="Q29" s="39"/>
      <c r="R29" s="39"/>
      <c r="S29" s="39"/>
    </row>
    <row r="30" spans="1:19" ht="13.5" thickBot="1">
      <c r="J30" s="39"/>
      <c r="K30" s="39"/>
      <c r="L30" s="39"/>
      <c r="M30" s="39"/>
      <c r="N30" s="39"/>
      <c r="O30" s="39"/>
      <c r="P30" s="39"/>
      <c r="Q30" s="39"/>
      <c r="R30" s="39"/>
      <c r="S30" s="39"/>
    </row>
    <row r="31" spans="1:19" ht="15">
      <c r="D31" s="41"/>
      <c r="E31" s="43"/>
      <c r="J31" s="39"/>
      <c r="K31" s="39"/>
      <c r="L31" s="39"/>
      <c r="M31" s="39"/>
      <c r="N31" s="39"/>
      <c r="O31" s="39"/>
      <c r="P31" s="39"/>
      <c r="Q31" s="39"/>
      <c r="R31" s="39"/>
      <c r="S31" s="39"/>
    </row>
    <row r="32" spans="1:19" ht="15">
      <c r="D32" s="44"/>
      <c r="E32" s="43"/>
      <c r="J32" s="39"/>
      <c r="K32" s="39"/>
      <c r="L32" s="39"/>
      <c r="M32" s="39"/>
      <c r="N32" s="39"/>
      <c r="O32" s="39"/>
      <c r="P32" s="39"/>
      <c r="Q32" s="39"/>
      <c r="R32" s="39"/>
      <c r="S32" s="39"/>
    </row>
    <row r="33" spans="4:19" ht="15">
      <c r="D33" s="44"/>
      <c r="E33" s="43"/>
      <c r="J33" s="39"/>
      <c r="K33" s="39"/>
      <c r="L33" s="39"/>
      <c r="M33" s="39"/>
      <c r="N33" s="39"/>
      <c r="O33" s="39"/>
      <c r="P33" s="39"/>
      <c r="Q33" s="39"/>
      <c r="R33" s="39"/>
      <c r="S33" s="39"/>
    </row>
    <row r="34" spans="4:19" ht="15">
      <c r="D34" s="44"/>
      <c r="E34" s="43"/>
      <c r="J34" s="39"/>
      <c r="K34" s="39"/>
      <c r="L34" s="39"/>
      <c r="M34" s="39"/>
      <c r="N34" s="39"/>
      <c r="O34" s="39"/>
      <c r="P34" s="39"/>
      <c r="Q34" s="39"/>
      <c r="R34" s="39"/>
      <c r="S34" s="39"/>
    </row>
    <row r="35" spans="4:19" ht="15">
      <c r="D35" s="44"/>
      <c r="E35" s="43"/>
      <c r="J35" s="39"/>
      <c r="K35" s="39"/>
      <c r="L35" s="39"/>
      <c r="M35" s="39"/>
      <c r="N35" s="39"/>
      <c r="O35" s="39"/>
      <c r="P35" s="39"/>
      <c r="Q35" s="39"/>
      <c r="R35" s="39"/>
      <c r="S35" s="39"/>
    </row>
    <row r="36" spans="4:19" ht="15">
      <c r="D36" s="44"/>
      <c r="E36" s="43"/>
      <c r="J36" s="39"/>
      <c r="K36" s="39"/>
      <c r="L36" s="39"/>
      <c r="M36" s="39"/>
      <c r="N36" s="39"/>
      <c r="O36" s="39"/>
      <c r="P36" s="39"/>
      <c r="Q36" s="39"/>
      <c r="R36" s="39"/>
      <c r="S36" s="39"/>
    </row>
    <row r="37" spans="4:19" ht="14.25" customHeight="1" thickBot="1">
      <c r="D37" s="45"/>
      <c r="E37" s="46"/>
      <c r="J37" s="39"/>
      <c r="K37" s="39"/>
      <c r="L37" s="39"/>
      <c r="M37" s="39"/>
      <c r="N37" s="39"/>
      <c r="O37" s="39"/>
      <c r="P37" s="39"/>
      <c r="Q37" s="39"/>
      <c r="R37" s="39"/>
      <c r="S37" s="39"/>
    </row>
    <row r="38" spans="4:19" ht="15.75" thickBot="1">
      <c r="D38" s="47"/>
      <c r="E38" s="46"/>
      <c r="J38" s="39"/>
      <c r="K38" s="39"/>
      <c r="L38" s="39"/>
      <c r="M38" s="39"/>
      <c r="N38" s="39"/>
      <c r="O38" s="39"/>
      <c r="P38" s="39"/>
      <c r="Q38" s="39"/>
      <c r="R38" s="39"/>
      <c r="S38" s="39"/>
    </row>
    <row r="39" spans="4:19">
      <c r="E39" s="46"/>
      <c r="J39" s="39"/>
      <c r="K39" s="39"/>
      <c r="L39" s="39"/>
      <c r="M39" s="39"/>
      <c r="N39" s="39"/>
      <c r="O39" s="39"/>
      <c r="P39" s="39"/>
      <c r="Q39" s="39"/>
      <c r="R39" s="39"/>
      <c r="S39" s="39"/>
    </row>
    <row r="40" spans="4:19">
      <c r="E40" s="46"/>
      <c r="J40" s="39"/>
      <c r="K40" s="39"/>
      <c r="L40" s="39"/>
      <c r="M40" s="39"/>
      <c r="N40" s="39"/>
      <c r="O40" s="39"/>
      <c r="P40" s="39"/>
      <c r="Q40" s="39"/>
      <c r="R40" s="39"/>
      <c r="S40" s="39"/>
    </row>
    <row r="41" spans="4:19">
      <c r="E41" s="46"/>
      <c r="J41" s="39"/>
      <c r="K41" s="39"/>
      <c r="L41" s="39"/>
      <c r="M41" s="39"/>
      <c r="N41" s="39"/>
      <c r="O41" s="39"/>
      <c r="P41" s="39"/>
      <c r="Q41" s="39"/>
      <c r="R41" s="39"/>
      <c r="S41" s="39"/>
    </row>
    <row r="42" spans="4:19">
      <c r="E42" s="46"/>
      <c r="J42" s="39"/>
      <c r="K42" s="39"/>
      <c r="L42" s="39"/>
      <c r="M42" s="39"/>
      <c r="N42" s="39"/>
      <c r="O42" s="39"/>
      <c r="P42" s="39"/>
      <c r="Q42" s="39"/>
      <c r="R42" s="39"/>
      <c r="S42" s="39"/>
    </row>
    <row r="43" spans="4:19">
      <c r="E43" s="46"/>
      <c r="J43" s="39"/>
      <c r="K43" s="39"/>
      <c r="L43" s="39"/>
      <c r="M43" s="39"/>
      <c r="N43" s="39"/>
      <c r="O43" s="39"/>
      <c r="P43" s="39"/>
      <c r="Q43" s="39"/>
      <c r="R43" s="39"/>
      <c r="S43" s="39"/>
    </row>
    <row r="44" spans="4:19">
      <c r="E44" s="46"/>
      <c r="J44" s="39"/>
      <c r="K44" s="39"/>
      <c r="L44" s="39"/>
      <c r="M44" s="39"/>
      <c r="N44" s="39"/>
      <c r="O44" s="39"/>
      <c r="P44" s="39"/>
      <c r="Q44" s="39"/>
      <c r="R44" s="39"/>
      <c r="S44" s="39"/>
    </row>
    <row r="45" spans="4:19" ht="18.75" customHeight="1">
      <c r="E45" s="46"/>
      <c r="J45" s="39"/>
      <c r="K45" s="39"/>
      <c r="L45" s="39"/>
      <c r="M45" s="39"/>
      <c r="N45" s="39"/>
      <c r="O45" s="39"/>
      <c r="P45" s="39"/>
      <c r="Q45" s="39"/>
      <c r="R45" s="39"/>
      <c r="S45" s="39"/>
    </row>
    <row r="46" spans="4:19">
      <c r="E46" s="46"/>
      <c r="J46" s="39"/>
      <c r="K46" s="39"/>
      <c r="L46" s="39"/>
      <c r="M46" s="39"/>
      <c r="N46" s="39"/>
      <c r="O46" s="39"/>
      <c r="P46" s="39"/>
      <c r="Q46" s="39"/>
      <c r="R46" s="39"/>
      <c r="S46" s="39"/>
    </row>
    <row r="47" spans="4:19" ht="13.5" customHeight="1">
      <c r="E47" s="46"/>
      <c r="J47" s="39"/>
      <c r="K47" s="39"/>
      <c r="L47" s="39"/>
      <c r="M47" s="39"/>
      <c r="N47" s="39"/>
      <c r="O47" s="39"/>
      <c r="P47" s="39"/>
      <c r="Q47" s="39"/>
      <c r="R47" s="39"/>
      <c r="S47" s="39"/>
    </row>
    <row r="48" spans="4:19" ht="12.75" customHeight="1">
      <c r="E48" s="46"/>
      <c r="J48" s="39"/>
      <c r="K48" s="39"/>
      <c r="L48" s="39"/>
      <c r="M48" s="39"/>
      <c r="N48" s="39"/>
      <c r="O48" s="39"/>
      <c r="P48" s="39"/>
      <c r="Q48" s="39"/>
      <c r="R48" s="39"/>
      <c r="S48" s="39"/>
    </row>
    <row r="49" spans="10:19">
      <c r="J49" s="39"/>
      <c r="K49" s="39"/>
      <c r="L49" s="39"/>
      <c r="M49" s="39"/>
      <c r="N49" s="39"/>
      <c r="O49" s="39"/>
      <c r="P49" s="39"/>
      <c r="Q49" s="39"/>
      <c r="R49" s="39"/>
      <c r="S49" s="39"/>
    </row>
    <row r="50" spans="10:19">
      <c r="J50" s="39"/>
      <c r="K50" s="39"/>
      <c r="L50" s="39"/>
      <c r="M50" s="39"/>
      <c r="N50" s="39"/>
      <c r="O50" s="39"/>
      <c r="P50" s="39"/>
      <c r="Q50" s="39"/>
      <c r="R50" s="39"/>
      <c r="S50" s="39"/>
    </row>
    <row r="51" spans="10:19">
      <c r="J51" s="39"/>
      <c r="K51" s="39"/>
      <c r="L51" s="39"/>
      <c r="M51" s="39"/>
      <c r="N51" s="39"/>
      <c r="O51" s="39"/>
      <c r="P51" s="39"/>
      <c r="Q51" s="39"/>
      <c r="R51" s="39"/>
      <c r="S51" s="39"/>
    </row>
  </sheetData>
  <mergeCells count="7">
    <mergeCell ref="A3:I3"/>
    <mergeCell ref="A6:A7"/>
    <mergeCell ref="B6:B7"/>
    <mergeCell ref="C6:C7"/>
    <mergeCell ref="D6:G6"/>
    <mergeCell ref="I6:I7"/>
    <mergeCell ref="H6:H7"/>
  </mergeCells>
  <hyperlinks>
    <hyperlink ref="A1" location="съдържание!A1" display="към съдържание" xr:uid="{00000000-0004-0000-0700-000000000000}"/>
  </hyperlinks>
  <printOptions horizontalCentered="1" verticalCentered="1"/>
  <pageMargins left="0.74803149606299213" right="0.74803149606299213" top="0.98425196850393704" bottom="0.98425196850393704" header="0.51181102362204722" footer="0.51181102362204722"/>
  <pageSetup paperSize="9" scale="72" firstPageNumber="11"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13</vt:i4>
      </vt:variant>
    </vt:vector>
  </HeadingPairs>
  <TitlesOfParts>
    <vt:vector size="28" baseType="lpstr">
      <vt:lpstr>ЗаглСтр</vt:lpstr>
      <vt:lpstr>съдържание</vt:lpstr>
      <vt:lpstr>промени</vt:lpstr>
      <vt:lpstr>резюме</vt:lpstr>
      <vt:lpstr>пол</vt:lpstr>
      <vt:lpstr>графика по пол</vt:lpstr>
      <vt:lpstr>група възраст</vt:lpstr>
      <vt:lpstr>възраст-пари</vt:lpstr>
      <vt:lpstr>размер ПОБ</vt:lpstr>
      <vt:lpstr>средно ПОБ</vt:lpstr>
      <vt:lpstr>EU</vt:lpstr>
      <vt:lpstr>осигурителен стаж</vt:lpstr>
      <vt:lpstr>икономически дейности</vt:lpstr>
      <vt:lpstr>новорегистрирани ПОБ</vt:lpstr>
      <vt:lpstr>прекратени ПОБ</vt:lpstr>
      <vt:lpstr>EU!Print_Area</vt:lpstr>
      <vt:lpstr>'възраст-пари'!Print_Area</vt:lpstr>
      <vt:lpstr>'графика по пол'!Print_Area</vt:lpstr>
      <vt:lpstr>'група възраст'!Print_Area</vt:lpstr>
      <vt:lpstr>ЗаглСтр!Print_Area</vt:lpstr>
      <vt:lpstr>'новорегистрирани ПОБ'!Print_Area</vt:lpstr>
      <vt:lpstr>'осигурителен стаж'!Print_Area</vt:lpstr>
      <vt:lpstr>пол!Print_Area</vt:lpstr>
      <vt:lpstr>'прекратени ПОБ'!Print_Area</vt:lpstr>
      <vt:lpstr>промени!Print_Area</vt:lpstr>
      <vt:lpstr>'размер ПОБ'!Print_Area</vt:lpstr>
      <vt:lpstr>резюме!Print_Area</vt:lpstr>
      <vt:lpstr>'средно ПОБ'!Print_Area</vt:lpstr>
    </vt:vector>
  </TitlesOfParts>
  <Company>NSSI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 D. Grigorov</dc:creator>
  <cp:lastModifiedBy>Георги Д. Григоров</cp:lastModifiedBy>
  <cp:lastPrinted>2026-03-24T09:47:45Z</cp:lastPrinted>
  <dcterms:created xsi:type="dcterms:W3CDTF">2004-07-14T08:38:49Z</dcterms:created>
  <dcterms:modified xsi:type="dcterms:W3CDTF">2026-03-30T07:48:22Z</dcterms:modified>
</cp:coreProperties>
</file>