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hidePivotFieldList="1"/>
  <mc:AlternateContent xmlns:mc="http://schemas.openxmlformats.org/markup-compatibility/2006">
    <mc:Choice Requires="x15">
      <x15ac:absPath xmlns:x15ac="http://schemas.microsoft.com/office/spreadsheetml/2010/11/ac" url="D:\Work\brochure\2025\"/>
    </mc:Choice>
  </mc:AlternateContent>
  <xr:revisionPtr revIDLastSave="0" documentId="13_ncr:1_{7DAEB0F2-59C5-4D64-95E8-ECFDD4ED97CF}" xr6:coauthVersionLast="36" xr6:coauthVersionMax="36" xr10:uidLastSave="{00000000-0000-0000-0000-000000000000}"/>
  <bookViews>
    <workbookView xWindow="0" yWindow="0" windowWidth="11280" windowHeight="6945" tabRatio="935" activeTab="9" xr2:uid="{00000000-000D-0000-FFFF-FFFF00000000}"/>
  </bookViews>
  <sheets>
    <sheet name="ЗаглСтр" sheetId="36" r:id="rId1"/>
    <sheet name="съдържание" sheetId="1" r:id="rId2"/>
    <sheet name="промени" sheetId="30" r:id="rId3"/>
    <sheet name="резюме" sheetId="22" r:id="rId4"/>
    <sheet name="пол" sheetId="3" r:id="rId5"/>
    <sheet name="графика по пол" sheetId="4" r:id="rId6"/>
    <sheet name="група възраст" sheetId="7" r:id="rId7"/>
    <sheet name="възраст-пари" sheetId="24" r:id="rId8"/>
    <sheet name="размер ПОБ" sheetId="33" r:id="rId9"/>
    <sheet name="средно ПОБ" sheetId="9" r:id="rId10"/>
    <sheet name="EU" sheetId="27" r:id="rId11"/>
    <sheet name="осигурителен стаж" sheetId="32" r:id="rId12"/>
    <sheet name="икономически дейности" sheetId="15" state="hidden" r:id="rId13"/>
    <sheet name="новорегистрирани ПОБ" sheetId="11" r:id="rId14"/>
    <sheet name="прекратени ПОБ" sheetId="18" r:id="rId15"/>
    <sheet name="Графика Динамика ПОБ" sheetId="35" r:id="rId16"/>
  </sheets>
  <definedNames>
    <definedName name="_xlnm.Print_Area" localSheetId="10">EU!$A$3:$H$40</definedName>
    <definedName name="_xlnm.Print_Area" localSheetId="7">'възраст-пари'!$A$3:$G$20</definedName>
    <definedName name="_xlnm.Print_Area" localSheetId="15">'Графика Динамика ПОБ'!$A$2:$L$32</definedName>
    <definedName name="_xlnm.Print_Area" localSheetId="5">'графика по пол'!$A$2:$N$34</definedName>
    <definedName name="_xlnm.Print_Area" localSheetId="6">'група възраст'!$A$3:$K$59</definedName>
    <definedName name="_xlnm.Print_Area" localSheetId="0">ЗаглСтр!$A$1:$K$42</definedName>
    <definedName name="_xlnm.Print_Area" localSheetId="13">'новорегистрирани ПОБ'!$A$3:$H$72</definedName>
    <definedName name="_xlnm.Print_Area" localSheetId="11">'осигурителен стаж'!$A$3:$H$38</definedName>
    <definedName name="_xlnm.Print_Area" localSheetId="4">пол!$A$3:$I$41</definedName>
    <definedName name="_xlnm.Print_Area" localSheetId="14">'прекратени ПОБ'!$A$3:$E$66</definedName>
    <definedName name="_xlnm.Print_Area" localSheetId="2">промени!$A$2:$A$15</definedName>
    <definedName name="_xlnm.Print_Area" localSheetId="8">'размер ПОБ'!$A$3:$J$48</definedName>
    <definedName name="_xlnm.Print_Area" localSheetId="3">резюме!$A$3:$J$52</definedName>
    <definedName name="_xlnm.Print_Area" localSheetId="9">'средно ПОБ'!$A$3:$F$57</definedName>
    <definedName name="_xlnm.Print_Area" localSheetId="1">съдържание!$A$1:$C$14</definedName>
  </definedNames>
  <calcPr calcId="191029"/>
</workbook>
</file>

<file path=xl/calcChain.xml><?xml version="1.0" encoding="utf-8"?>
<calcChain xmlns="http://schemas.openxmlformats.org/spreadsheetml/2006/main">
  <c r="F50" i="7" l="1"/>
  <c r="F51" i="7"/>
  <c r="F52" i="7"/>
  <c r="F53" i="7"/>
  <c r="F54" i="7"/>
  <c r="F55" i="7"/>
  <c r="F56" i="7"/>
  <c r="F57" i="7"/>
  <c r="E52" i="7"/>
  <c r="E53" i="7"/>
  <c r="E54" i="7"/>
  <c r="E50" i="7"/>
  <c r="E51" i="7"/>
  <c r="E55" i="7"/>
  <c r="E56" i="7"/>
  <c r="E57" i="7"/>
  <c r="D67" i="15"/>
  <c r="C67" i="15"/>
  <c r="E4" i="15"/>
  <c r="E5" i="15"/>
  <c r="E6" i="15"/>
  <c r="E7" i="15"/>
  <c r="E8" i="15"/>
  <c r="E9" i="15"/>
  <c r="E10" i="15"/>
  <c r="E11" i="15"/>
  <c r="E12" i="15"/>
  <c r="E13" i="15"/>
  <c r="E14" i="15"/>
  <c r="E15" i="15"/>
  <c r="E16" i="15"/>
  <c r="E17" i="15"/>
  <c r="E18" i="15"/>
  <c r="E19" i="15"/>
  <c r="E20" i="15"/>
  <c r="E21" i="15"/>
  <c r="E22" i="15"/>
  <c r="E23" i="15"/>
  <c r="E24" i="15"/>
  <c r="E25" i="15"/>
  <c r="E26" i="15"/>
  <c r="E27" i="15"/>
  <c r="E28" i="15"/>
  <c r="E29" i="15"/>
  <c r="E30" i="15"/>
  <c r="E31" i="15"/>
  <c r="E32" i="15"/>
  <c r="E33" i="15"/>
  <c r="E34" i="15"/>
  <c r="E35" i="15"/>
  <c r="E36" i="15"/>
  <c r="E37" i="15"/>
  <c r="E38" i="15"/>
  <c r="E39" i="15"/>
  <c r="E40" i="15"/>
  <c r="E41" i="15"/>
  <c r="E42" i="15"/>
  <c r="E43" i="15"/>
  <c r="E44" i="15"/>
  <c r="E45" i="15"/>
  <c r="E46" i="15"/>
  <c r="E47" i="15"/>
  <c r="E48" i="15"/>
  <c r="E49" i="15"/>
  <c r="E50" i="15"/>
  <c r="E51" i="15"/>
  <c r="E52" i="15"/>
  <c r="E53" i="15"/>
  <c r="E54" i="15"/>
  <c r="E55" i="15"/>
  <c r="E56" i="15"/>
  <c r="E57" i="15"/>
  <c r="E58" i="15"/>
  <c r="E59" i="15"/>
  <c r="E60" i="15"/>
  <c r="E61" i="15"/>
  <c r="E62" i="15"/>
  <c r="E63" i="15"/>
  <c r="E64" i="15"/>
  <c r="E65" i="15"/>
  <c r="E67" i="15"/>
</calcChain>
</file>

<file path=xl/sharedStrings.xml><?xml version="1.0" encoding="utf-8"?>
<sst xmlns="http://schemas.openxmlformats.org/spreadsheetml/2006/main" count="508" uniqueCount="256">
  <si>
    <t>Общо за страната</t>
  </si>
  <si>
    <t xml:space="preserve">Общ брой </t>
  </si>
  <si>
    <t xml:space="preserve">в т. ч. </t>
  </si>
  <si>
    <t>мъже</t>
  </si>
  <si>
    <t>жени</t>
  </si>
  <si>
    <t>Регистрирани безработни лица *</t>
  </si>
  <si>
    <t>Регистрирани безработни лица с право на ПОБ</t>
  </si>
  <si>
    <t>Основно и по-ниско</t>
  </si>
  <si>
    <t>Осигурителен стаж</t>
  </si>
  <si>
    <t>до 3 години</t>
  </si>
  <si>
    <t>25-29г.</t>
  </si>
  <si>
    <t>30-34г.</t>
  </si>
  <si>
    <t>35-39г.</t>
  </si>
  <si>
    <t>40-44г.</t>
  </si>
  <si>
    <t>45-49г.</t>
  </si>
  <si>
    <t>50-54г.</t>
  </si>
  <si>
    <t>unempl with contributions</t>
  </si>
  <si>
    <t>reg.unempl</t>
  </si>
  <si>
    <t>общо</t>
  </si>
  <si>
    <t>в т.ч.</t>
  </si>
  <si>
    <t>Новорегистрирани безработни лица с право на ПОБ</t>
  </si>
  <si>
    <t>състояние</t>
  </si>
  <si>
    <t>ЗА РЕГИСТРИРАНИТЕ БЕЗРАБОТНИ ЛИЦА</t>
  </si>
  <si>
    <t>С ПРАВО НА ПАРИЧНО ОБЕЗЩЕТЕНИЕ</t>
  </si>
  <si>
    <t>Съдържание</t>
  </si>
  <si>
    <t>Селско и ловно стопанство и свързани с тях услуги</t>
  </si>
  <si>
    <t>Горско стопанство  дърводобив и свързани с тях услуги</t>
  </si>
  <si>
    <t>Рибно стопанство и свързани с него услуги</t>
  </si>
  <si>
    <t>Добив на въглища и торф</t>
  </si>
  <si>
    <t>Добив на суров нефт и природен газ  услуги  свързани с добива на нефт и газ  без проучвателните работи</t>
  </si>
  <si>
    <t>Добив на уранови и ториеви руди и техните концентрати</t>
  </si>
  <si>
    <t>Добив на метални руди</t>
  </si>
  <si>
    <t>Добив на неметални материали и суровини</t>
  </si>
  <si>
    <t>Производство на хранителни продукти и напитки</t>
  </si>
  <si>
    <t>Производство на тютюневи изделия</t>
  </si>
  <si>
    <t>Производство на текстил и изделия от текстил  без облекло</t>
  </si>
  <si>
    <t>Производство на облекло  вкл  кожено  обработка на кожухарски кожи</t>
  </si>
  <si>
    <t>Производство на обработени кожи без косъм  производство на изделия за пътуване  сарашки изделия и обувки</t>
  </si>
  <si>
    <t>Производство на дървен материал и изделия от него  без мебели</t>
  </si>
  <si>
    <t>Производство на дървесна маса  хартия  картон и изделия от хартия и картон</t>
  </si>
  <si>
    <t>Издателска и полиграфическа дейност  възпроизвеждане на записани носители</t>
  </si>
  <si>
    <t>Производство на кокс  рафинирани нефтопродукти и ядрено гориво</t>
  </si>
  <si>
    <t>Производство на химични продукти</t>
  </si>
  <si>
    <t>Производство на изделия от каучук и пластмаси</t>
  </si>
  <si>
    <t>Производство на продукти от други неметални минерални суровини</t>
  </si>
  <si>
    <t>Производство и леене на метали</t>
  </si>
  <si>
    <t>Производство на метални изделия  без машини и оборудване</t>
  </si>
  <si>
    <t>Производство на машини  оборудване и домакински уреди</t>
  </si>
  <si>
    <t>Производство на канцеларска и електронно изчислителна техника</t>
  </si>
  <si>
    <t>Производство на електрически машини и апарати  некласифицирани другаде</t>
  </si>
  <si>
    <t>Производство на радио   телевизионна и далекосъобщителна техника</t>
  </si>
  <si>
    <t>Производство на медицински  прецизни и оптични апарати и инструменти  производство на часовници</t>
  </si>
  <si>
    <t>Производство на автомобили  ремаркета и полуремаркета</t>
  </si>
  <si>
    <t>Производство на превозни средства  без автомобили</t>
  </si>
  <si>
    <t>Производство на мебели  производство  некласифицирано другаде</t>
  </si>
  <si>
    <t>Рециклиране на отпадъци</t>
  </si>
  <si>
    <t>Производство и разпределение на електрическа енергия  газообразни горива и топлинна енергия</t>
  </si>
  <si>
    <t>Събиране  пречистване и разпределение на вода</t>
  </si>
  <si>
    <t>Строителство</t>
  </si>
  <si>
    <t>Търговия  техническо обслужване и ремонт на автомобили и мотоциклети  части и принадлежности за тях  търговия на дребно с горива и смазочни материали</t>
  </si>
  <si>
    <t>Търговия на едро и търговско посредничество  без търговия с автомобили и мотоциклети</t>
  </si>
  <si>
    <t>Търговия на дребно  без търговията на дребно с автомобили и мотоциклети  ремонт на лични вещи и стоки за домакинството</t>
  </si>
  <si>
    <t>Хотели и ресторанти</t>
  </si>
  <si>
    <t>Сухопътен транспорт  вкл  тръбопроводния</t>
  </si>
  <si>
    <t>Воден транспорт</t>
  </si>
  <si>
    <t>Въздушен транспорт</t>
  </si>
  <si>
    <t>Спомагателни дейности в транспорта  дейности на туристически агенции</t>
  </si>
  <si>
    <t>Поща и далекосъобщения</t>
  </si>
  <si>
    <t>Финансово посредничество  без застраховане и осигуряване чрез самостоятелни фондове</t>
  </si>
  <si>
    <t>Застрахователна дейност и дейност на самостоятелни осигурителни фондове  без задължително обществено осигуряване</t>
  </si>
  <si>
    <t>Спомагателни дейности по финансово посредничество</t>
  </si>
  <si>
    <t>Операции с недвижими имоти</t>
  </si>
  <si>
    <t>Даване под наем на превозни средства  машини и друга техника  без оператор  на домакински и лични вещи</t>
  </si>
  <si>
    <t>Дейности в областта на компютърните технологии</t>
  </si>
  <si>
    <t>Научно изследователска и развойна дейност</t>
  </si>
  <si>
    <t>Други бизнесуслуги</t>
  </si>
  <si>
    <t>Държавно управление и отбрана  задължително обществено осигуряване</t>
  </si>
  <si>
    <t>Образование</t>
  </si>
  <si>
    <t>Здравеопазване и социални дейности</t>
  </si>
  <si>
    <t>Събиране и третиране на отпадъци  почистване и възстановяване</t>
  </si>
  <si>
    <t>Дейности на професионални  синдикални  политически  религиозни и обществени организации</t>
  </si>
  <si>
    <t>Дейности в областта на културата  спорта и развлеченията</t>
  </si>
  <si>
    <t>Други услуги за населението</t>
  </si>
  <si>
    <t>Дейности на домакинства като работодатели на домашен персонал</t>
  </si>
  <si>
    <t>Недиференцирани дейности на домакинства като производители на стоки за собствено потребление</t>
  </si>
  <si>
    <t>Недиференцирани дейности на домакинства като производители на услуги за собствено потребление</t>
  </si>
  <si>
    <t>Екстериториални организации и служби</t>
  </si>
  <si>
    <t>код</t>
  </si>
  <si>
    <t>дейност</t>
  </si>
  <si>
    <t>спрямо състоянието</t>
  </si>
  <si>
    <t>новоотпуснати</t>
  </si>
  <si>
    <t>Новоотпуснати спрямо състоянието</t>
  </si>
  <si>
    <t>изменение на общия брой спрямо</t>
  </si>
  <si>
    <t>Показатели</t>
  </si>
  <si>
    <t>Осигурени лица за фонд "Безработица"</t>
  </si>
  <si>
    <t>Регистрирани безработни лица с право на парично обезщетение за безработица (ПОБ)</t>
  </si>
  <si>
    <t>брой</t>
  </si>
  <si>
    <t xml:space="preserve">Брой лица </t>
  </si>
  <si>
    <t>в т. ч.:</t>
  </si>
  <si>
    <t>По пол</t>
  </si>
  <si>
    <t>Мъже</t>
  </si>
  <si>
    <t>Жени</t>
  </si>
  <si>
    <t>По възраст</t>
  </si>
  <si>
    <t>от 25 до 29 г.</t>
  </si>
  <si>
    <t>от 30 до 34 г.</t>
  </si>
  <si>
    <t>от 35 до 39 г.</t>
  </si>
  <si>
    <t>от 40 до 44 г.</t>
  </si>
  <si>
    <t>от 45 до 49 г.</t>
  </si>
  <si>
    <t>от 50 до 54 г.</t>
  </si>
  <si>
    <t>По образование</t>
  </si>
  <si>
    <t>Висше</t>
  </si>
  <si>
    <t>Средно специално и професионално</t>
  </si>
  <si>
    <t>Средно общо</t>
  </si>
  <si>
    <t>ОБЩО</t>
  </si>
  <si>
    <t>Брой</t>
  </si>
  <si>
    <t>Науказани</t>
  </si>
  <si>
    <t>12. Регистрирани безработни лица с право на обезщетение, разпределени по икономически дейности, през месец  януари 2017г.</t>
  </si>
  <si>
    <t>% спрямо всички регистрирани лица</t>
  </si>
  <si>
    <t>от 25.01 лв. до 35 лв.</t>
  </si>
  <si>
    <t>от 35.01 лв. до 45 лв.</t>
  </si>
  <si>
    <t>от 45.01 лв. до 55 лв.</t>
  </si>
  <si>
    <t>от 55.01 лв. до 65 лв.</t>
  </si>
  <si>
    <t>от 3 до 7 години</t>
  </si>
  <si>
    <t xml:space="preserve">от 7 до 11 години </t>
  </si>
  <si>
    <t>от 11 до 15 години</t>
  </si>
  <si>
    <t>над 15 години</t>
  </si>
  <si>
    <t xml:space="preserve">          Паричните обезщетения се изплащат за период, зависещ от продължителността на осигурителния стаж. За осигурителен стаж на лицата се зачита времето след 31 декември 2001 г., през което те са осигурени за безработица. Срокът за изплащане се определя както следва:</t>
  </si>
  <si>
    <t xml:space="preserve">          Информацията е представена по различни признаци, сред които област на страната, пол, възраст, степен на образование, размер на паричното обезщетение, продължителност на осигурителния стаж. Представени са данни за новорегистрираните лица с право на обезщетение и лицата, срокът на чиито обезщетения е изтекъл. От обхвата на бюлетина са изключени лицата с право на обезщетения по реда на Закона за отбраната и въоръжените сили на Република България.  </t>
  </si>
  <si>
    <t xml:space="preserve">          В бюлетина е представена информация за лицата с право на парично обезщетение за безработица през съответния месец (респективно – средномесечно за годината), като са изключени лицата, чиито обезщетения са с изтекъл срок или са прекратени. От такава гледна точка, не е задължително да има пълно съответствие между съвкупността на лицата с право на парично обезщетение за безработица през месеца и съвкупността на лицата, на които са изплатени парични обезщетения през същия месец. Възможни са разлики например поради обстоятелството, че паричните обезщетения за безработица се изплащат ежемесечно през месеца, следващ този, за който се дължат (чл. 54в от Кодекса за социално осигуряване). </t>
  </si>
  <si>
    <t xml:space="preserve">         Основният източник на данните, използвани при подготовката на бюлетина, е информационната система на Националния осигурителен институт за изплащаните обезщетения, поддържана на основание чл. 33, ал. 5, т. 10 от Кодекса за социално осигуряване. Данните в отделните бюлетини отразяват състоянието на информационната система към момента на подготовката им, като, при настъпване на евентуални промени в информационната система, бюлетините не се актуализират. Източник на информацията за броя на регистрираните безработни лица е Агенцията по заетостта. </t>
  </si>
  <si>
    <t xml:space="preserve">           Информацията в бюлетина е месечна и годишна. Месечната информация се отнася за безработните лица, които през съответния месец са имали право на парично обезщетение за безработица, като от съвкупността са изключени тези, чието обезщетение е с изтекъл срок или е било прекратено към момента на подготовка на бюлетина. Годишната информация се отнася за средномесечния брой регистрирани безработни лица с право на обезщетение.</t>
  </si>
  <si>
    <t xml:space="preserve">         Допълнителна информация относно реда за отпускане, изплащане, спиране, възобновяване и прекратяване изплащането на паричните обезщетения за безработица, за определяне на техния размер и сроковете на изплащането им, е достъпна на интернет страницата на Националния осигурителен институт: </t>
  </si>
  <si>
    <t xml:space="preserve">         Настоящият бюлетин включва статистическа информация за регистрираните безработни лица с право на парично обезщетение за безработица по реда на Раздел III и Раздел IV от глава четвърта „Обезщетения“ на Кодекса за социално осигуряване (КСО) и Наредбата за отпускане и изплащане на паричните обезщетения за безработица (НОИПОБ).</t>
  </si>
  <si>
    <t>Общо</t>
  </si>
  <si>
    <t>в  т. ч.</t>
  </si>
  <si>
    <t>в т. ч.</t>
  </si>
  <si>
    <t>ТП на НОИ</t>
  </si>
  <si>
    <t>Равнище на безработица (%)*</t>
  </si>
  <si>
    <t>Средно парично обезщетение</t>
  </si>
  <si>
    <t>Граждани на други държави</t>
  </si>
  <si>
    <t>I. Български граждани</t>
  </si>
  <si>
    <t>II.Граждани на други държави</t>
  </si>
  <si>
    <t>Общо за страната ( I + II)</t>
  </si>
  <si>
    <t>Български граждани  в т.ч.</t>
  </si>
  <si>
    <t>Общо  ( I + II)</t>
  </si>
  <si>
    <t xml:space="preserve">над 54 г. </t>
  </si>
  <si>
    <t>- по чл. 54б, ал. 1</t>
  </si>
  <si>
    <t>- по чл. 54б, ал. 4</t>
  </si>
  <si>
    <t>- по чл. 54б, ал. 3</t>
  </si>
  <si>
    <t>над 54 г.</t>
  </si>
  <si>
    <t>до 24 г. вкл.</t>
  </si>
  <si>
    <t>до 24г.</t>
  </si>
  <si>
    <t>групи възраст</t>
  </si>
  <si>
    <t>от 25 г. до 29 г. вкл.</t>
  </si>
  <si>
    <t>от 30 г. до 34 г. вкл.</t>
  </si>
  <si>
    <t>от 35 г. до 39 г. вкл.</t>
  </si>
  <si>
    <t>от 40 г. до 44 г. вкл.</t>
  </si>
  <si>
    <t>от 45 г. до 49 г. вкл.</t>
  </si>
  <si>
    <t>от 50 г. до 54 г. вкл.</t>
  </si>
  <si>
    <t>II. Граждани на други държави</t>
  </si>
  <si>
    <t xml:space="preserve"> </t>
  </si>
  <si>
    <t>над 54г.</t>
  </si>
  <si>
    <t>Регистрирани безработни лица</t>
  </si>
  <si>
    <t>Регистрирани безработни лица с право на обезщетение</t>
  </si>
  <si>
    <t>до минималния дневен размер вкл.</t>
  </si>
  <si>
    <t>от 18.01 лв. до 25 лв.</t>
  </si>
  <si>
    <t xml:space="preserve">Безработните лица, чиито правоотношения са прекратени по тяхно желание или с тяхно съгласие, или поради виновното им поведение, получават минималния дневен размер на обезщетението за безработица съгласно закона за бюджета на държавното обществено осигуряване за срок 4 месеца (чл. 54б, ал. 3 от КСО). Минималният размер за срок от 4 месеца получават и тези от безработните лица, придобили право на обезщетение преди изтичане на три години от предходно упражняване на правото на обезщетение (чл. 54б, ал. 4 от КСО). </t>
  </si>
  <si>
    <t>* Източник на данните за регистрираните безработни лица е Агенцията по заетостта</t>
  </si>
  <si>
    <t>% от общия брой</t>
  </si>
  <si>
    <t>Български граждани</t>
  </si>
  <si>
    <t>от 65.01 лв. до 75 лв.</t>
  </si>
  <si>
    <t>https://nssi.bg/fizicheski-lica/po-bg-zakonodatelstvo/pri-bezrabotitsa/</t>
  </si>
  <si>
    <t xml:space="preserve">Нормативната уредба относно паричните обезщетения за безработица </t>
  </si>
  <si>
    <t>от 25 г. до 
29 г. вкл.</t>
  </si>
  <si>
    <t>от 30 г. до 
34 г. вкл.</t>
  </si>
  <si>
    <t>от 35 г. до 
39 г. вкл.</t>
  </si>
  <si>
    <t>от 40 г. до 
44 г. вкл.</t>
  </si>
  <si>
    <t>от 45 г. до 
49 г. вкл.</t>
  </si>
  <si>
    <t>от 50 г. до 
54 г. вкл.</t>
  </si>
  <si>
    <t>Благоевград</t>
  </si>
  <si>
    <t>Бургас</t>
  </si>
  <si>
    <t>Варна</t>
  </si>
  <si>
    <t>Велико Търново</t>
  </si>
  <si>
    <t>Видин</t>
  </si>
  <si>
    <t>Враца</t>
  </si>
  <si>
    <t>Габрово</t>
  </si>
  <si>
    <t>Кърджали</t>
  </si>
  <si>
    <t>Кюстендил</t>
  </si>
  <si>
    <t>Ловеч</t>
  </si>
  <si>
    <t>Монтана</t>
  </si>
  <si>
    <t>Пазарджик</t>
  </si>
  <si>
    <t>Перник</t>
  </si>
  <si>
    <t>Плевен</t>
  </si>
  <si>
    <t>Пловдив</t>
  </si>
  <si>
    <t>Разград</t>
  </si>
  <si>
    <t>Русе</t>
  </si>
  <si>
    <t>Силистра</t>
  </si>
  <si>
    <t>Сливен</t>
  </si>
  <si>
    <t>Смолян</t>
  </si>
  <si>
    <t>София-град</t>
  </si>
  <si>
    <t>София</t>
  </si>
  <si>
    <t>Стара Загора</t>
  </si>
  <si>
    <t>Добрич</t>
  </si>
  <si>
    <t>Търговище</t>
  </si>
  <si>
    <t>Хасково</t>
  </si>
  <si>
    <t>Шумен</t>
  </si>
  <si>
    <t>Ямбол</t>
  </si>
  <si>
    <t>№</t>
  </si>
  <si>
    <t>Възраст</t>
  </si>
  <si>
    <t>* Източник на данните за регистрираните безработни лица и равнището на безработица е Агенцията по заетостта.</t>
  </si>
  <si>
    <t>Н А Ц И О Н А Л Е Н   О С И Г У Р И Т Е Л Е Н   И Н С Т И Т У Т</t>
  </si>
  <si>
    <t>С Т А Т И С Т И Ч Е С К И   Б Ю Л Е Т И Н</t>
  </si>
  <si>
    <t>към съдържание</t>
  </si>
  <si>
    <t xml:space="preserve">в това число </t>
  </si>
  <si>
    <t>в това число</t>
  </si>
  <si>
    <t xml:space="preserve">Таблица № </t>
  </si>
  <si>
    <t>Наименование на таблица</t>
  </si>
  <si>
    <t>дневен размер на ПОБ</t>
  </si>
  <si>
    <t>спрямо
 състоянието</t>
  </si>
  <si>
    <t>спрямо
състоянието</t>
  </si>
  <si>
    <t>на 107.14 лв.</t>
  </si>
  <si>
    <t>от 75.01 лв. до 85 лв.</t>
  </si>
  <si>
    <t>от 85.01 лв. до 95 лв.</t>
  </si>
  <si>
    <t>от 95.01 лв. до 107.14 лв.</t>
  </si>
  <si>
    <t>Средно парично обезщетение за безработица-общо*</t>
  </si>
  <si>
    <t>* включително паричните обезщетения за безработица 
по европейски регламенти</t>
  </si>
  <si>
    <r>
      <rPr>
        <i/>
        <sz val="10"/>
        <rFont val="Arial"/>
        <family val="2"/>
        <charset val="204"/>
      </rPr>
      <t>*</t>
    </r>
    <r>
      <rPr>
        <sz val="10"/>
        <rFont val="Arial"/>
        <family val="2"/>
        <charset val="204"/>
      </rPr>
      <t xml:space="preserve"> От 1 януари 2018 г. се променят изискванията за продължителност на осигурителния стаж с осигуряване  за безработица за времето след 31 декември 2001 г. (чл. 54в, ал. 1).</t>
    </r>
  </si>
  <si>
    <t xml:space="preserve">         Дневното парично обезщетение за безработица е в размер 60 на сто от среднодневното възнаграждение или среднодневния осигурителен доход, върху който са внесени или дължими вноски за фонд “Безработица” за последните 24 календарни месеца, предхождащи месеца на прекратяване на осигуряването, и не може да бъде по-малко от минималния и по-голямо от максималния дневен размер на обезщетението за безработица, определен със Закона за бюджета на държавното обществено осигуряване за всяка календарна година. Минималният дневен размер на обезщетението за безработица за 2025 г. е  18,00 лв.  Максималният дневен размер на обезщетението за безработица за 2025 г. е  107,14 лв. </t>
  </si>
  <si>
    <t xml:space="preserve">          През 2025 г., право на парично обезщетение за безработица имат лицата, за които са внесени или дължими осигурителни вноски във фонд „Безработица“ най-малко 12 месеца през последните 18 месеца преди прекратяване на осигуряването и които: (1) са регистрирани като безработни в Агенцията по заетостта; (2) не са придобили право на пенсия за осигурителен стаж и възраст в Република България или пенсия за старост в друга държава или не получават пенсия за осигурителен стаж и възраст в намален размер по чл. 68а или професионална пенсия по чл. 168; (3) не упражняват трудова дейност, за която подлежат на задължително осигуряване по КСО или законодателството на друга държава, с изключение на лицата по чл. 114а, ал. 1 от Кодекса на труда.</t>
  </si>
  <si>
    <t/>
  </si>
  <si>
    <t>СОФИЯ - 2026 г.</t>
  </si>
  <si>
    <t>изменение спрямо XII.2024 г.</t>
  </si>
  <si>
    <t>изменение спрямо XI.2025 г.</t>
  </si>
  <si>
    <t>XII.2024 г.</t>
  </si>
  <si>
    <t>XI.2025 г.</t>
  </si>
  <si>
    <t>ПРЕЗ МЕСЕЦ ДЕКЕМВРИ 2025 г.</t>
  </si>
  <si>
    <t>Брой и структура на осигурените лица за фонд "Безработица" и регистрираните безработни лица през месец декември 2025 г.</t>
  </si>
  <si>
    <t>Регистрирани безработни лица с право на ПОБ, разпределени по пол и ТП на НОИ, през месец декември 2025 г.</t>
  </si>
  <si>
    <t>Регистрирани безработни лица с право на обезщетение, разпределени по групи възраст и ТП на НОИ, през месец декември 2025 г.</t>
  </si>
  <si>
    <t>Регистрирани безработни лица с право на обезщетение, разпределени по групи възраст и средни размери на паричните обезщетения, през месец декември 2025 г.</t>
  </si>
  <si>
    <t>Регистрирани безработни лица с право на обезщетение, разпределени по дневен размер на ПОБ и по пол, през месец декември 2025 г.</t>
  </si>
  <si>
    <t>Средни размери на паричните обезщетения за безработица, разпределени по ТП на НОИ и пол, през месец декември 2025 г.</t>
  </si>
  <si>
    <t>Брой безработни лица и средни размери на паричните обезщетения за безработица по европейски регламенти, разпределени по ТП на НОИ и пол, през месец декември 2025 г.</t>
  </si>
  <si>
    <t>Брой регистрирани безработни лица с право на ПОБ, разпределени по продължителност на осигурителния им стаж и ТП на НОИ, през месец декември 2025 г.</t>
  </si>
  <si>
    <t>Новорегистрирани безработни лица с право на обезщетение, разпределени по пол и ТП на НОИ, през месец декември 2025 г.</t>
  </si>
  <si>
    <t>Брой регистрирани безработни лица с право на ПОБ с край на обезщетението през месец декември 2025 г., разпределени по пол и ТП на НОИ.</t>
  </si>
  <si>
    <t>1. Брой и структура на осигурените лица за фонд "Безработица" и регистрираните безработни лица през месец декември 2025 г.</t>
  </si>
  <si>
    <t>2. Регистрирани безработни лица с право на ПОБ, разпределени по пол и ТП на НОИ, през месец декември 2025 г.</t>
  </si>
  <si>
    <t>3. Регистрирани безработни лица с право на обезщетение, разпределени по групи възраст и ТП на НОИ, през месец декември 2025 г.</t>
  </si>
  <si>
    <t>4. Регистрирани безработни лица с право на обезщетение, разпределени по групи възраст 
и средни размери на паричните обезщетения, през месец декември 2025 г.</t>
  </si>
  <si>
    <t>5. Регистрирани безработни лица с право на обезщетение, разпределени по дневен размер на ПОБ и по пол, през месец декември 2025 г.</t>
  </si>
  <si>
    <t>6. Средни размери на паричните обезщетения за безработица, разпределени по ТП на НОИ и пол, 
през месец декември 2025 г.</t>
  </si>
  <si>
    <t>7. Брой безработни лица и средни размери на паричните обезщетения за безработица 
по европейски регламенти, разпределени по ТП на НОИ и пол, през месец декември 2025 г.</t>
  </si>
  <si>
    <t>8. Брой регистрирани безработни лица с право на ПОБ, разпределени 
по продължителност на осигурителния им стаж и ТП на НОИ, през месец декември 2025 г.</t>
  </si>
  <si>
    <t>9. Новорегистрирани безработни лица с право на обезщетение, разпределени по пол и ТП на НОИ, 
през месец декември 2025 г.</t>
  </si>
  <si>
    <t>10. Брой регистрирани безработни лица с право на ПОБ с край на обезщетението през месец декември 2025 г.,                                           разпределени по пол и ТП на НОИ.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</si>
</sst>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 _л_в_._-;\-* #,##0.00\ _л_в_._-;_-* &quot;-&quot;??\ _л_в_._-;_-@_-"/>
    <numFmt numFmtId="164" formatCode="_-* #,##0.00\ _л_в_-;\-* #,##0.00\ _л_в_-;_-* &quot;-&quot;??\ _л_в_-;_-@_-"/>
    <numFmt numFmtId="165" formatCode="_(&quot;$&quot;* #,##0.00_);_(&quot;$&quot;* \(#,##0.00\);_(&quot;$&quot;* &quot;-&quot;??_);_(@_)"/>
    <numFmt numFmtId="166" formatCode="0.0%"/>
    <numFmt numFmtId="167" formatCode="0.000%"/>
    <numFmt numFmtId="168" formatCode="#,##0.00\ &quot;лв.&quot;"/>
    <numFmt numFmtId="169" formatCode="0.0"/>
  </numFmts>
  <fonts count="62">
    <font>
      <sz val="10"/>
      <name val="Arial"/>
      <charset val="204"/>
    </font>
    <font>
      <sz val="10"/>
      <name val="Arial"/>
      <family val="2"/>
      <charset val="204"/>
    </font>
    <font>
      <b/>
      <sz val="10"/>
      <name val="Arial"/>
      <family val="2"/>
    </font>
    <font>
      <sz val="11"/>
      <name val="Arial"/>
      <family val="2"/>
    </font>
    <font>
      <b/>
      <sz val="11"/>
      <name val="Arial"/>
      <family val="2"/>
    </font>
    <font>
      <sz val="10"/>
      <name val="Arial"/>
      <family val="2"/>
    </font>
    <font>
      <sz val="9"/>
      <name val="Arial"/>
      <family val="2"/>
    </font>
    <font>
      <sz val="10"/>
      <name val="Arial"/>
      <family val="2"/>
      <charset val="204"/>
    </font>
    <font>
      <b/>
      <sz val="12"/>
      <name val="Arial"/>
      <family val="2"/>
    </font>
    <font>
      <u/>
      <sz val="10"/>
      <color indexed="12"/>
      <name val="Arial"/>
      <family val="2"/>
      <charset val="204"/>
    </font>
    <font>
      <sz val="10"/>
      <name val="MS Sans Serif"/>
      <charset val="204"/>
    </font>
    <font>
      <sz val="12"/>
      <name val="Arial"/>
      <family val="2"/>
    </font>
    <font>
      <sz val="10"/>
      <name val="ArielSP Cyr"/>
      <family val="2"/>
      <charset val="204"/>
    </font>
    <font>
      <sz val="8"/>
      <name val="Arial"/>
      <family val="2"/>
      <charset val="204"/>
    </font>
    <font>
      <b/>
      <sz val="10"/>
      <name val="Arial"/>
      <family val="2"/>
      <charset val="204"/>
    </font>
    <font>
      <sz val="11"/>
      <color indexed="8"/>
      <name val="Calibri"/>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1"/>
      <color indexed="63"/>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color indexed="8"/>
      <name val="Arial"/>
      <family val="2"/>
      <charset val="204"/>
    </font>
    <font>
      <sz val="10"/>
      <name val="Arial"/>
      <family val="2"/>
      <charset val="204"/>
    </font>
    <font>
      <sz val="8"/>
      <name val="Hebar"/>
      <charset val="204"/>
    </font>
    <font>
      <sz val="10"/>
      <name val="MS Sans Serif"/>
      <family val="2"/>
      <charset val="204"/>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Calibri"/>
      <family val="2"/>
      <charset val="204"/>
    </font>
    <font>
      <sz val="11"/>
      <name val="Arial"/>
      <family val="2"/>
      <charset val="204"/>
    </font>
    <font>
      <i/>
      <sz val="10"/>
      <name val="Arial"/>
      <family val="2"/>
      <charset val="204"/>
    </font>
    <font>
      <b/>
      <sz val="14"/>
      <name val="Arial"/>
      <family val="2"/>
    </font>
    <font>
      <sz val="16"/>
      <name val="Arial"/>
      <family val="2"/>
      <charset val="204"/>
    </font>
    <font>
      <b/>
      <sz val="16"/>
      <name val="Arial"/>
      <family val="2"/>
      <charset val="204"/>
    </font>
    <font>
      <u/>
      <sz val="10"/>
      <name val="Arial"/>
      <family val="2"/>
      <charset val="204"/>
    </font>
    <font>
      <sz val="11"/>
      <color theme="1"/>
      <name val="Calibri"/>
      <family val="2"/>
      <charset val="204"/>
      <scheme val="minor"/>
    </font>
    <font>
      <sz val="10"/>
      <color theme="1"/>
      <name val="Arial"/>
      <family val="2"/>
      <charset val="204"/>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04">
    <xf numFmtId="0" fontId="0" fillId="0" borderId="0"/>
    <xf numFmtId="0" fontId="15" fillId="2" borderId="0" applyNumberFormat="0" applyBorder="0" applyAlignment="0" applyProtection="0"/>
    <xf numFmtId="0" fontId="36" fillId="2" borderId="0" applyNumberFormat="0" applyBorder="0" applyAlignment="0" applyProtection="0"/>
    <xf numFmtId="0" fontId="15" fillId="3" borderId="0" applyNumberFormat="0" applyBorder="0" applyAlignment="0" applyProtection="0"/>
    <xf numFmtId="0" fontId="36" fillId="3" borderId="0" applyNumberFormat="0" applyBorder="0" applyAlignment="0" applyProtection="0"/>
    <xf numFmtId="0" fontId="15" fillId="4" borderId="0" applyNumberFormat="0" applyBorder="0" applyAlignment="0" applyProtection="0"/>
    <xf numFmtId="0" fontId="36" fillId="4" borderId="0" applyNumberFormat="0" applyBorder="0" applyAlignment="0" applyProtection="0"/>
    <xf numFmtId="0" fontId="15" fillId="5" borderId="0" applyNumberFormat="0" applyBorder="0" applyAlignment="0" applyProtection="0"/>
    <xf numFmtId="0" fontId="36" fillId="5" borderId="0" applyNumberFormat="0" applyBorder="0" applyAlignment="0" applyProtection="0"/>
    <xf numFmtId="0" fontId="15" fillId="6" borderId="0" applyNumberFormat="0" applyBorder="0" applyAlignment="0" applyProtection="0"/>
    <xf numFmtId="0" fontId="36" fillId="6" borderId="0" applyNumberFormat="0" applyBorder="0" applyAlignment="0" applyProtection="0"/>
    <xf numFmtId="0" fontId="15" fillId="7" borderId="0" applyNumberFormat="0" applyBorder="0" applyAlignment="0" applyProtection="0"/>
    <xf numFmtId="0" fontId="36" fillId="7" borderId="0" applyNumberFormat="0" applyBorder="0" applyAlignment="0" applyProtection="0"/>
    <xf numFmtId="0" fontId="15" fillId="8" borderId="0" applyNumberFormat="0" applyBorder="0" applyAlignment="0" applyProtection="0"/>
    <xf numFmtId="0" fontId="36" fillId="8" borderId="0" applyNumberFormat="0" applyBorder="0" applyAlignment="0" applyProtection="0"/>
    <xf numFmtId="0" fontId="15" fillId="9" borderId="0" applyNumberFormat="0" applyBorder="0" applyAlignment="0" applyProtection="0"/>
    <xf numFmtId="0" fontId="36" fillId="9" borderId="0" applyNumberFormat="0" applyBorder="0" applyAlignment="0" applyProtection="0"/>
    <xf numFmtId="0" fontId="15" fillId="10" borderId="0" applyNumberFormat="0" applyBorder="0" applyAlignment="0" applyProtection="0"/>
    <xf numFmtId="0" fontId="36" fillId="10" borderId="0" applyNumberFormat="0" applyBorder="0" applyAlignment="0" applyProtection="0"/>
    <xf numFmtId="0" fontId="15" fillId="5" borderId="0" applyNumberFormat="0" applyBorder="0" applyAlignment="0" applyProtection="0"/>
    <xf numFmtId="0" fontId="36" fillId="5" borderId="0" applyNumberFormat="0" applyBorder="0" applyAlignment="0" applyProtection="0"/>
    <xf numFmtId="0" fontId="15" fillId="8" borderId="0" applyNumberFormat="0" applyBorder="0" applyAlignment="0" applyProtection="0"/>
    <xf numFmtId="0" fontId="36" fillId="8" borderId="0" applyNumberFormat="0" applyBorder="0" applyAlignment="0" applyProtection="0"/>
    <xf numFmtId="0" fontId="15" fillId="11" borderId="0" applyNumberFormat="0" applyBorder="0" applyAlignment="0" applyProtection="0"/>
    <xf numFmtId="0" fontId="36" fillId="11" borderId="0" applyNumberFormat="0" applyBorder="0" applyAlignment="0" applyProtection="0"/>
    <xf numFmtId="0" fontId="16" fillId="12" borderId="0" applyNumberFormat="0" applyBorder="0" applyAlignment="0" applyProtection="0"/>
    <xf numFmtId="0" fontId="37" fillId="12" borderId="0" applyNumberFormat="0" applyBorder="0" applyAlignment="0" applyProtection="0"/>
    <xf numFmtId="0" fontId="16" fillId="9" borderId="0" applyNumberFormat="0" applyBorder="0" applyAlignment="0" applyProtection="0"/>
    <xf numFmtId="0" fontId="37" fillId="9" borderId="0" applyNumberFormat="0" applyBorder="0" applyAlignment="0" applyProtection="0"/>
    <xf numFmtId="0" fontId="16" fillId="10" borderId="0" applyNumberFormat="0" applyBorder="0" applyAlignment="0" applyProtection="0"/>
    <xf numFmtId="0" fontId="37" fillId="10" borderId="0" applyNumberFormat="0" applyBorder="0" applyAlignment="0" applyProtection="0"/>
    <xf numFmtId="0" fontId="16" fillId="13" borderId="0" applyNumberFormat="0" applyBorder="0" applyAlignment="0" applyProtection="0"/>
    <xf numFmtId="0" fontId="37" fillId="13" borderId="0" applyNumberFormat="0" applyBorder="0" applyAlignment="0" applyProtection="0"/>
    <xf numFmtId="0" fontId="16" fillId="14" borderId="0" applyNumberFormat="0" applyBorder="0" applyAlignment="0" applyProtection="0"/>
    <xf numFmtId="0" fontId="37" fillId="14" borderId="0" applyNumberFormat="0" applyBorder="0" applyAlignment="0" applyProtection="0"/>
    <xf numFmtId="0" fontId="16" fillId="15" borderId="0" applyNumberFormat="0" applyBorder="0" applyAlignment="0" applyProtection="0"/>
    <xf numFmtId="0" fontId="37" fillId="15" borderId="0" applyNumberFormat="0" applyBorder="0" applyAlignment="0" applyProtection="0"/>
    <xf numFmtId="0" fontId="16" fillId="16" borderId="0" applyNumberFormat="0" applyBorder="0" applyAlignment="0" applyProtection="0"/>
    <xf numFmtId="0" fontId="37" fillId="16" borderId="0" applyNumberFormat="0" applyBorder="0" applyAlignment="0" applyProtection="0"/>
    <xf numFmtId="0" fontId="16" fillId="17" borderId="0" applyNumberFormat="0" applyBorder="0" applyAlignment="0" applyProtection="0"/>
    <xf numFmtId="0" fontId="37" fillId="17" borderId="0" applyNumberFormat="0" applyBorder="0" applyAlignment="0" applyProtection="0"/>
    <xf numFmtId="0" fontId="16" fillId="18" borderId="0" applyNumberFormat="0" applyBorder="0" applyAlignment="0" applyProtection="0"/>
    <xf numFmtId="0" fontId="37" fillId="18" borderId="0" applyNumberFormat="0" applyBorder="0" applyAlignment="0" applyProtection="0"/>
    <xf numFmtId="0" fontId="16" fillId="13" borderId="0" applyNumberFormat="0" applyBorder="0" applyAlignment="0" applyProtection="0"/>
    <xf numFmtId="0" fontId="37" fillId="13" borderId="0" applyNumberFormat="0" applyBorder="0" applyAlignment="0" applyProtection="0"/>
    <xf numFmtId="0" fontId="16" fillId="14" borderId="0" applyNumberFormat="0" applyBorder="0" applyAlignment="0" applyProtection="0"/>
    <xf numFmtId="0" fontId="37" fillId="14" borderId="0" applyNumberFormat="0" applyBorder="0" applyAlignment="0" applyProtection="0"/>
    <xf numFmtId="0" fontId="16" fillId="19" borderId="0" applyNumberFormat="0" applyBorder="0" applyAlignment="0" applyProtection="0"/>
    <xf numFmtId="0" fontId="37" fillId="19" borderId="0" applyNumberFormat="0" applyBorder="0" applyAlignment="0" applyProtection="0"/>
    <xf numFmtId="0" fontId="17" fillId="3" borderId="0" applyNumberFormat="0" applyBorder="0" applyAlignment="0" applyProtection="0"/>
    <xf numFmtId="0" fontId="38" fillId="3" borderId="0" applyNumberFormat="0" applyBorder="0" applyAlignment="0" applyProtection="0"/>
    <xf numFmtId="0" fontId="18" fillId="20" borderId="1" applyNumberFormat="0" applyAlignment="0" applyProtection="0"/>
    <xf numFmtId="0" fontId="39" fillId="20" borderId="1" applyNumberFormat="0" applyAlignment="0" applyProtection="0"/>
    <xf numFmtId="0" fontId="19" fillId="21" borderId="2" applyNumberFormat="0" applyAlignment="0" applyProtection="0"/>
    <xf numFmtId="0" fontId="40" fillId="21" borderId="2" applyNumberFormat="0" applyAlignment="0" applyProtection="0"/>
    <xf numFmtId="43" fontId="15" fillId="0" borderId="0" applyFont="0" applyFill="0" applyBorder="0" applyAlignment="0" applyProtection="0"/>
    <xf numFmtId="164" fontId="33" fillId="0" borderId="0" applyFont="0" applyFill="0" applyBorder="0" applyAlignment="0" applyProtection="0"/>
    <xf numFmtId="43" fontId="15"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165" fontId="33" fillId="0" borderId="0" applyFont="0" applyFill="0" applyBorder="0" applyAlignment="0" applyProtection="0"/>
    <xf numFmtId="0" fontId="20" fillId="0" borderId="0" applyNumberFormat="0" applyFill="0" applyBorder="0" applyAlignment="0" applyProtection="0"/>
    <xf numFmtId="0" fontId="41" fillId="0" borderId="0" applyNumberFormat="0" applyFill="0" applyBorder="0" applyAlignment="0" applyProtection="0"/>
    <xf numFmtId="0" fontId="21" fillId="4" borderId="0" applyNumberFormat="0" applyBorder="0" applyAlignment="0" applyProtection="0"/>
    <xf numFmtId="0" fontId="42" fillId="4" borderId="0" applyNumberFormat="0" applyBorder="0" applyAlignment="0" applyProtection="0"/>
    <xf numFmtId="0" fontId="22" fillId="0" borderId="3" applyNumberFormat="0" applyFill="0" applyAlignment="0" applyProtection="0"/>
    <xf numFmtId="0" fontId="43" fillId="0" borderId="3" applyNumberFormat="0" applyFill="0" applyAlignment="0" applyProtection="0"/>
    <xf numFmtId="0" fontId="23" fillId="0" borderId="4" applyNumberFormat="0" applyFill="0" applyAlignment="0" applyProtection="0"/>
    <xf numFmtId="0" fontId="44" fillId="0" borderId="4" applyNumberFormat="0" applyFill="0" applyAlignment="0" applyProtection="0"/>
    <xf numFmtId="0" fontId="24" fillId="0" borderId="5" applyNumberFormat="0" applyFill="0" applyAlignment="0" applyProtection="0"/>
    <xf numFmtId="0" fontId="45" fillId="0" borderId="5" applyNumberFormat="0" applyFill="0" applyAlignment="0" applyProtection="0"/>
    <xf numFmtId="0" fontId="24" fillId="0" borderId="0" applyNumberFormat="0" applyFill="0" applyBorder="0" applyAlignment="0" applyProtection="0"/>
    <xf numFmtId="0" fontId="45" fillId="0" borderId="0" applyNumberFormat="0" applyFill="0" applyBorder="0" applyAlignment="0" applyProtection="0"/>
    <xf numFmtId="0" fontId="9" fillId="0" borderId="0" applyNumberFormat="0" applyFill="0" applyBorder="0" applyAlignment="0" applyProtection="0">
      <alignment vertical="top"/>
      <protection locked="0"/>
    </xf>
    <xf numFmtId="0" fontId="25" fillId="7" borderId="1" applyNumberFormat="0" applyAlignment="0" applyProtection="0"/>
    <xf numFmtId="0" fontId="46" fillId="7" borderId="1" applyNumberFormat="0" applyAlignment="0" applyProtection="0"/>
    <xf numFmtId="0" fontId="26" fillId="0" borderId="6" applyNumberFormat="0" applyFill="0" applyAlignment="0" applyProtection="0"/>
    <xf numFmtId="0" fontId="47" fillId="0" borderId="6" applyNumberFormat="0" applyFill="0" applyAlignment="0" applyProtection="0"/>
    <xf numFmtId="0" fontId="27" fillId="22" borderId="0" applyNumberFormat="0" applyBorder="0" applyAlignment="0" applyProtection="0"/>
    <xf numFmtId="0" fontId="48" fillId="22" borderId="0" applyNumberFormat="0" applyBorder="0" applyAlignment="0" applyProtection="0"/>
    <xf numFmtId="0" fontId="33" fillId="0" borderId="0"/>
    <xf numFmtId="0" fontId="33" fillId="0" borderId="0"/>
    <xf numFmtId="0" fontId="33" fillId="0" borderId="0"/>
    <xf numFmtId="0" fontId="15" fillId="0" borderId="0"/>
    <xf numFmtId="0" fontId="7" fillId="0" borderId="0"/>
    <xf numFmtId="0" fontId="15" fillId="0" borderId="0"/>
    <xf numFmtId="0" fontId="34" fillId="0" borderId="0"/>
    <xf numFmtId="0" fontId="10" fillId="0" borderId="0"/>
    <xf numFmtId="0" fontId="35" fillId="0" borderId="0"/>
    <xf numFmtId="0" fontId="15" fillId="23" borderId="7" applyNumberFormat="0" applyFont="0" applyAlignment="0" applyProtection="0"/>
    <xf numFmtId="0" fontId="15" fillId="23" borderId="7" applyNumberFormat="0" applyFont="0" applyAlignment="0" applyProtection="0"/>
    <xf numFmtId="0" fontId="28" fillId="20" borderId="8" applyNumberFormat="0" applyAlignment="0" applyProtection="0"/>
    <xf numFmtId="0" fontId="49" fillId="20" borderId="8" applyNumberFormat="0" applyAlignment="0" applyProtection="0"/>
    <xf numFmtId="9" fontId="1" fillId="0" borderId="0" applyFont="0" applyFill="0" applyBorder="0" applyAlignment="0" applyProtection="0"/>
    <xf numFmtId="9" fontId="7" fillId="0" borderId="0" applyFont="0" applyFill="0" applyBorder="0" applyAlignment="0" applyProtection="0"/>
    <xf numFmtId="0" fontId="29" fillId="0" borderId="0" applyNumberFormat="0" applyFill="0" applyBorder="0" applyAlignment="0" applyProtection="0"/>
    <xf numFmtId="0" fontId="50" fillId="0" borderId="0" applyNumberFormat="0" applyFill="0" applyBorder="0" applyAlignment="0" applyProtection="0"/>
    <xf numFmtId="0" fontId="30" fillId="0" borderId="9" applyNumberFormat="0" applyFill="0" applyAlignment="0" applyProtection="0"/>
    <xf numFmtId="0" fontId="51" fillId="0" borderId="9" applyNumberFormat="0" applyFill="0" applyAlignment="0" applyProtection="0"/>
    <xf numFmtId="0" fontId="31" fillId="0" borderId="0" applyNumberFormat="0" applyFill="0" applyBorder="0" applyAlignment="0" applyProtection="0"/>
    <xf numFmtId="0" fontId="52" fillId="0" borderId="0" applyNumberFormat="0" applyFill="0" applyBorder="0" applyAlignment="0" applyProtection="0"/>
    <xf numFmtId="0" fontId="60" fillId="0" borderId="0"/>
    <xf numFmtId="0" fontId="60" fillId="0" borderId="0"/>
    <xf numFmtId="0" fontId="15" fillId="0" borderId="0"/>
  </cellStyleXfs>
  <cellXfs count="329">
    <xf numFmtId="0" fontId="0" fillId="0" borderId="0" xfId="0"/>
    <xf numFmtId="3" fontId="0" fillId="0" borderId="0" xfId="0" applyNumberFormat="1"/>
    <xf numFmtId="3" fontId="2" fillId="0" borderId="10" xfId="0" applyNumberFormat="1" applyFont="1" applyBorder="1"/>
    <xf numFmtId="0" fontId="5" fillId="0" borderId="0" xfId="0" applyFont="1" applyBorder="1" applyProtection="1">
      <protection locked="0"/>
    </xf>
    <xf numFmtId="3" fontId="5" fillId="0" borderId="0" xfId="0" applyNumberFormat="1" applyFont="1" applyBorder="1" applyProtection="1">
      <protection locked="0"/>
    </xf>
    <xf numFmtId="0" fontId="6" fillId="0" borderId="0" xfId="0" applyFont="1" applyFill="1" applyBorder="1" applyProtection="1">
      <protection locked="0"/>
    </xf>
    <xf numFmtId="0" fontId="0" fillId="0" borderId="0" xfId="0" applyBorder="1"/>
    <xf numFmtId="0" fontId="0" fillId="0" borderId="11" xfId="0" applyBorder="1"/>
    <xf numFmtId="0" fontId="0" fillId="0" borderId="12" xfId="0" applyBorder="1"/>
    <xf numFmtId="0" fontId="0" fillId="0" borderId="10" xfId="0" applyBorder="1"/>
    <xf numFmtId="0" fontId="11" fillId="0" borderId="0" xfId="0" applyFont="1" applyAlignment="1">
      <alignment horizontal="center" wrapText="1"/>
    </xf>
    <xf numFmtId="0" fontId="5" fillId="0" borderId="0" xfId="0" applyFont="1"/>
    <xf numFmtId="0" fontId="0" fillId="0" borderId="13" xfId="0" applyBorder="1" applyAlignment="1"/>
    <xf numFmtId="0" fontId="0" fillId="0" borderId="14" xfId="0" applyBorder="1" applyAlignment="1"/>
    <xf numFmtId="0" fontId="0" fillId="0" borderId="14" xfId="0" applyBorder="1" applyAlignment="1">
      <alignment wrapText="1"/>
    </xf>
    <xf numFmtId="10" fontId="0" fillId="0" borderId="15" xfId="0" applyNumberFormat="1" applyBorder="1" applyAlignment="1">
      <alignment horizontal="center"/>
    </xf>
    <xf numFmtId="10" fontId="0" fillId="0" borderId="16" xfId="0" applyNumberFormat="1" applyBorder="1" applyAlignment="1">
      <alignment horizontal="center"/>
    </xf>
    <xf numFmtId="0" fontId="0" fillId="0" borderId="17" xfId="0" applyBorder="1"/>
    <xf numFmtId="0" fontId="0" fillId="0" borderId="15" xfId="0" applyBorder="1" applyAlignment="1"/>
    <xf numFmtId="0" fontId="0" fillId="0" borderId="16" xfId="0" applyBorder="1" applyAlignment="1"/>
    <xf numFmtId="0" fontId="0" fillId="0" borderId="16" xfId="0" applyBorder="1" applyAlignment="1">
      <alignment wrapText="1"/>
    </xf>
    <xf numFmtId="10" fontId="0" fillId="0" borderId="10" xfId="0" applyNumberFormat="1" applyBorder="1" applyAlignment="1">
      <alignment horizontal="center"/>
    </xf>
    <xf numFmtId="0" fontId="0" fillId="0" borderId="1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3" fillId="0" borderId="10" xfId="0" applyFont="1" applyBorder="1" applyAlignment="1">
      <alignment horizontal="center" vertical="center" wrapText="1"/>
    </xf>
    <xf numFmtId="3" fontId="2" fillId="0" borderId="0" xfId="0" applyNumberFormat="1" applyFont="1" applyBorder="1"/>
    <xf numFmtId="10" fontId="5" fillId="0" borderId="0" xfId="0" applyNumberFormat="1" applyFont="1" applyBorder="1"/>
    <xf numFmtId="10" fontId="0" fillId="0" borderId="0" xfId="0" applyNumberFormat="1" applyBorder="1"/>
    <xf numFmtId="0" fontId="6" fillId="0" borderId="0" xfId="0" applyFont="1" applyFill="1" applyBorder="1"/>
    <xf numFmtId="0" fontId="0" fillId="0" borderId="15" xfId="0" applyBorder="1" applyAlignment="1">
      <alignment horizontal="center" vertical="center"/>
    </xf>
    <xf numFmtId="0" fontId="0" fillId="0" borderId="16" xfId="0" applyBorder="1" applyAlignment="1">
      <alignment horizontal="center" vertical="center"/>
    </xf>
    <xf numFmtId="0" fontId="15" fillId="0" borderId="0" xfId="85"/>
    <xf numFmtId="0" fontId="0" fillId="0" borderId="20" xfId="0" applyBorder="1" applyAlignment="1">
      <alignment horizontal="center" vertical="center"/>
    </xf>
    <xf numFmtId="0" fontId="0" fillId="0" borderId="21" xfId="0" applyFill="1" applyBorder="1" applyAlignment="1"/>
    <xf numFmtId="0" fontId="0" fillId="0" borderId="20" xfId="0" applyFill="1" applyBorder="1" applyAlignment="1"/>
    <xf numFmtId="0" fontId="0" fillId="0" borderId="22" xfId="0" applyBorder="1"/>
    <xf numFmtId="10" fontId="0" fillId="0" borderId="23" xfId="0" applyNumberFormat="1" applyBorder="1" applyAlignment="1">
      <alignment horizontal="center"/>
    </xf>
    <xf numFmtId="0" fontId="33" fillId="0" borderId="0" xfId="0" applyFont="1"/>
    <xf numFmtId="3" fontId="14" fillId="0" borderId="0" xfId="0" applyNumberFormat="1" applyFont="1" applyBorder="1"/>
    <xf numFmtId="0" fontId="33" fillId="0" borderId="0" xfId="80"/>
    <xf numFmtId="0" fontId="33" fillId="0" borderId="0" xfId="80" applyBorder="1"/>
    <xf numFmtId="0" fontId="7" fillId="0" borderId="0" xfId="84" applyNumberFormat="1"/>
    <xf numFmtId="0" fontId="7" fillId="0" borderId="0" xfId="84"/>
    <xf numFmtId="0" fontId="4" fillId="0" borderId="24" xfId="84" applyFont="1" applyBorder="1" applyAlignment="1">
      <alignment horizontal="center"/>
    </xf>
    <xf numFmtId="3" fontId="7" fillId="0" borderId="0" xfId="84" applyNumberFormat="1"/>
    <xf numFmtId="9" fontId="7" fillId="0" borderId="0" xfId="84" applyNumberFormat="1"/>
    <xf numFmtId="0" fontId="4" fillId="0" borderId="25" xfId="84" applyFont="1" applyBorder="1" applyAlignment="1">
      <alignment horizontal="center"/>
    </xf>
    <xf numFmtId="0" fontId="2" fillId="0" borderId="26" xfId="84" applyFont="1" applyBorder="1" applyAlignment="1">
      <alignment horizontal="center" wrapText="1"/>
    </xf>
    <xf numFmtId="167" fontId="7" fillId="0" borderId="0" xfId="84" applyNumberFormat="1"/>
    <xf numFmtId="0" fontId="4" fillId="0" borderId="26" xfId="84" applyFont="1" applyBorder="1" applyAlignment="1">
      <alignment horizontal="center"/>
    </xf>
    <xf numFmtId="0" fontId="4" fillId="0" borderId="0" xfId="80" applyFont="1" applyAlignment="1">
      <alignment wrapText="1"/>
    </xf>
    <xf numFmtId="0" fontId="1" fillId="0" borderId="0" xfId="80" applyFont="1"/>
    <xf numFmtId="0" fontId="2" fillId="0" borderId="0" xfId="0" applyFont="1" applyBorder="1" applyProtection="1">
      <protection locked="0"/>
    </xf>
    <xf numFmtId="0" fontId="53" fillId="0" borderId="0" xfId="85" applyFont="1"/>
    <xf numFmtId="0" fontId="1" fillId="0" borderId="0" xfId="0" applyFont="1"/>
    <xf numFmtId="0" fontId="9" fillId="0" borderId="0" xfId="73" applyAlignment="1" applyProtection="1">
      <alignment horizontal="center" vertical="center"/>
    </xf>
    <xf numFmtId="168" fontId="32" fillId="0" borderId="27" xfId="85" applyNumberFormat="1" applyFont="1" applyBorder="1"/>
    <xf numFmtId="168" fontId="32" fillId="0" borderId="27" xfId="85" applyNumberFormat="1" applyFont="1" applyFill="1" applyBorder="1"/>
    <xf numFmtId="0" fontId="53" fillId="0" borderId="27" xfId="85" applyFont="1" applyFill="1" applyBorder="1"/>
    <xf numFmtId="3" fontId="32" fillId="0" borderId="28" xfId="85" applyNumberFormat="1" applyFont="1" applyBorder="1"/>
    <xf numFmtId="168" fontId="32" fillId="0" borderId="28" xfId="85" applyNumberFormat="1" applyFont="1" applyBorder="1"/>
    <xf numFmtId="3" fontId="32" fillId="0" borderId="29" xfId="85" applyNumberFormat="1" applyFont="1" applyBorder="1"/>
    <xf numFmtId="168" fontId="32" fillId="0" borderId="29" xfId="85" applyNumberFormat="1" applyFont="1" applyBorder="1"/>
    <xf numFmtId="3" fontId="32" fillId="0" borderId="30" xfId="85" applyNumberFormat="1" applyFont="1" applyBorder="1"/>
    <xf numFmtId="168" fontId="32" fillId="0" borderId="30" xfId="85" applyNumberFormat="1" applyFont="1" applyBorder="1"/>
    <xf numFmtId="168" fontId="32" fillId="0" borderId="31" xfId="85" applyNumberFormat="1" applyFont="1" applyBorder="1"/>
    <xf numFmtId="168" fontId="32" fillId="0" borderId="32" xfId="85" applyNumberFormat="1" applyFont="1" applyBorder="1"/>
    <xf numFmtId="168" fontId="32" fillId="0" borderId="33" xfId="85" applyNumberFormat="1" applyFont="1" applyBorder="1"/>
    <xf numFmtId="168" fontId="32" fillId="0" borderId="34" xfId="85" applyNumberFormat="1" applyFont="1" applyFill="1" applyBorder="1"/>
    <xf numFmtId="168" fontId="32" fillId="0" borderId="35" xfId="85" applyNumberFormat="1" applyFont="1" applyFill="1" applyBorder="1"/>
    <xf numFmtId="168" fontId="32" fillId="0" borderId="36" xfId="85" applyNumberFormat="1" applyFont="1" applyFill="1" applyBorder="1"/>
    <xf numFmtId="3" fontId="55" fillId="0" borderId="29" xfId="84" applyNumberFormat="1" applyFont="1" applyBorder="1" applyAlignment="1"/>
    <xf numFmtId="166" fontId="55" fillId="0" borderId="29" xfId="94" applyNumberFormat="1" applyFont="1" applyBorder="1" applyAlignment="1"/>
    <xf numFmtId="1" fontId="55" fillId="0" borderId="29" xfId="94" applyNumberFormat="1" applyFont="1" applyBorder="1" applyAlignment="1"/>
    <xf numFmtId="3" fontId="55" fillId="0" borderId="30" xfId="84" applyNumberFormat="1" applyFont="1" applyBorder="1" applyAlignment="1"/>
    <xf numFmtId="166" fontId="55" fillId="0" borderId="30" xfId="94" applyNumberFormat="1" applyFont="1" applyBorder="1" applyAlignment="1"/>
    <xf numFmtId="1" fontId="55" fillId="0" borderId="30" xfId="94" applyNumberFormat="1" applyFont="1" applyBorder="1" applyAlignment="1"/>
    <xf numFmtId="3" fontId="1" fillId="0" borderId="28" xfId="80" applyNumberFormat="1" applyFont="1" applyBorder="1" applyAlignment="1">
      <alignment horizontal="right" wrapText="1"/>
    </xf>
    <xf numFmtId="3" fontId="1" fillId="0" borderId="29" xfId="80" applyNumberFormat="1" applyFont="1" applyBorder="1" applyAlignment="1">
      <alignment horizontal="right" wrapText="1"/>
    </xf>
    <xf numFmtId="3" fontId="1" fillId="0" borderId="28" xfId="0" applyNumberFormat="1" applyFont="1" applyBorder="1"/>
    <xf numFmtId="3" fontId="1" fillId="0" borderId="29" xfId="0" applyNumberFormat="1" applyFont="1" applyBorder="1"/>
    <xf numFmtId="3" fontId="1" fillId="0" borderId="30" xfId="0" applyNumberFormat="1" applyFont="1" applyBorder="1"/>
    <xf numFmtId="0" fontId="14" fillId="0" borderId="0" xfId="0" applyFont="1"/>
    <xf numFmtId="0" fontId="5" fillId="0" borderId="0" xfId="0" applyFont="1" applyFill="1" applyBorder="1"/>
    <xf numFmtId="3" fontId="12" fillId="0" borderId="29" xfId="88" applyNumberFormat="1" applyFont="1" applyBorder="1" applyAlignment="1">
      <alignment vertical="center"/>
    </xf>
    <xf numFmtId="3" fontId="12" fillId="0" borderId="30" xfId="88" applyNumberFormat="1" applyFont="1" applyFill="1" applyBorder="1" applyAlignment="1">
      <alignment vertical="center"/>
    </xf>
    <xf numFmtId="3" fontId="12" fillId="0" borderId="29" xfId="87" applyNumberFormat="1" applyFont="1" applyFill="1" applyBorder="1" applyAlignment="1">
      <alignment vertical="center"/>
    </xf>
    <xf numFmtId="3" fontId="12" fillId="0" borderId="32" xfId="87" applyNumberFormat="1" applyFont="1" applyFill="1" applyBorder="1" applyAlignment="1">
      <alignment vertical="center"/>
    </xf>
    <xf numFmtId="3" fontId="12" fillId="0" borderId="30" xfId="87" applyNumberFormat="1" applyFont="1" applyFill="1" applyBorder="1" applyAlignment="1">
      <alignment vertical="center"/>
    </xf>
    <xf numFmtId="0" fontId="2" fillId="0" borderId="0" xfId="0" applyFont="1" applyAlignment="1">
      <alignment horizontal="centerContinuous"/>
    </xf>
    <xf numFmtId="0" fontId="5" fillId="0" borderId="37" xfId="0" applyFont="1" applyBorder="1" applyAlignment="1">
      <alignment horizontal="centerContinuous"/>
    </xf>
    <xf numFmtId="0" fontId="5" fillId="0" borderId="37" xfId="0" applyFont="1" applyBorder="1"/>
    <xf numFmtId="0" fontId="11" fillId="0" borderId="0" xfId="0" applyFont="1"/>
    <xf numFmtId="0" fontId="11" fillId="0" borderId="0" xfId="0" applyFont="1" applyAlignment="1">
      <alignment horizontal="centerContinuous"/>
    </xf>
    <xf numFmtId="0" fontId="5" fillId="0" borderId="0" xfId="0" applyFont="1" applyAlignment="1">
      <alignment horizontal="centerContinuous"/>
    </xf>
    <xf numFmtId="0" fontId="5" fillId="0" borderId="0" xfId="0" applyFont="1" applyFill="1" applyAlignment="1">
      <alignment horizontal="centerContinuous"/>
    </xf>
    <xf numFmtId="0" fontId="5" fillId="0" borderId="0" xfId="0" applyFont="1" applyFill="1"/>
    <xf numFmtId="0" fontId="9" fillId="0" borderId="0" xfId="73" applyAlignment="1" applyProtection="1">
      <alignment horizontal="right"/>
    </xf>
    <xf numFmtId="0" fontId="4" fillId="0" borderId="0" xfId="0" applyFont="1" applyBorder="1" applyAlignment="1">
      <alignment horizontal="center" vertical="center" wrapText="1"/>
    </xf>
    <xf numFmtId="0" fontId="4" fillId="0" borderId="0" xfId="0" applyFont="1" applyBorder="1" applyAlignment="1" applyProtection="1">
      <alignment horizontal="center" vertical="center" wrapText="1"/>
      <protection locked="0"/>
    </xf>
    <xf numFmtId="0" fontId="14" fillId="0" borderId="0" xfId="0" applyFont="1" applyBorder="1" applyAlignment="1">
      <alignment horizontal="center" vertical="center" wrapText="1"/>
    </xf>
    <xf numFmtId="0" fontId="4" fillId="0" borderId="0" xfId="84" applyFont="1" applyAlignment="1">
      <alignment horizontal="center" vertical="center" wrapText="1"/>
    </xf>
    <xf numFmtId="0" fontId="4" fillId="0" borderId="0" xfId="80" applyFont="1" applyFill="1" applyAlignment="1">
      <alignment horizontal="center" vertical="center" wrapText="1"/>
    </xf>
    <xf numFmtId="0" fontId="4" fillId="0" borderId="0" xfId="0" applyFont="1" applyAlignment="1">
      <alignment horizontal="center" vertical="center" wrapText="1"/>
    </xf>
    <xf numFmtId="0" fontId="0" fillId="0" borderId="0" xfId="0" applyFill="1"/>
    <xf numFmtId="0" fontId="0" fillId="0" borderId="0" xfId="0" applyFill="1" applyAlignment="1">
      <alignment wrapText="1"/>
    </xf>
    <xf numFmtId="0" fontId="57" fillId="0" borderId="0" xfId="0" applyFont="1" applyFill="1" applyAlignment="1">
      <alignment horizontal="center"/>
    </xf>
    <xf numFmtId="0" fontId="54" fillId="0" borderId="0" xfId="0" applyFont="1" applyFill="1" applyBorder="1" applyAlignment="1">
      <alignment horizontal="center" vertical="center" wrapText="1"/>
    </xf>
    <xf numFmtId="0" fontId="1" fillId="0" borderId="0" xfId="0" applyFont="1" applyBorder="1" applyAlignment="1">
      <alignment horizontal="center" vertical="center" wrapText="1"/>
    </xf>
    <xf numFmtId="0" fontId="9" fillId="0" borderId="0" xfId="73" applyAlignment="1" applyProtection="1">
      <alignment horizontal="left"/>
    </xf>
    <xf numFmtId="0" fontId="1" fillId="0" borderId="0" xfId="80" applyFont="1" applyFill="1" applyBorder="1" applyAlignment="1">
      <alignment horizontal="center" vertical="center" wrapText="1"/>
    </xf>
    <xf numFmtId="0" fontId="1" fillId="0" borderId="0" xfId="85" applyFont="1" applyBorder="1" applyAlignment="1">
      <alignment horizontal="center" vertical="center" wrapText="1"/>
    </xf>
    <xf numFmtId="0" fontId="1" fillId="0" borderId="0" xfId="84" applyFont="1" applyAlignment="1">
      <alignment horizontal="center" vertical="center" wrapText="1"/>
    </xf>
    <xf numFmtId="0" fontId="1" fillId="0" borderId="0" xfId="0" applyFont="1" applyAlignment="1">
      <alignment horizontal="center" vertical="center" shrinkToFit="1"/>
    </xf>
    <xf numFmtId="0" fontId="1" fillId="0" borderId="0" xfId="0" applyFont="1" applyBorder="1" applyAlignment="1" applyProtection="1">
      <alignment horizontal="center" vertical="center" wrapText="1"/>
      <protection locked="0"/>
    </xf>
    <xf numFmtId="0" fontId="1" fillId="0" borderId="0" xfId="0" applyFont="1" applyFill="1" applyBorder="1" applyAlignment="1">
      <alignment horizontal="center" vertical="center" wrapText="1"/>
    </xf>
    <xf numFmtId="3" fontId="1" fillId="0" borderId="29" xfId="0" applyNumberFormat="1" applyFont="1" applyFill="1" applyBorder="1" applyAlignment="1">
      <alignment horizontal="right" wrapText="1"/>
    </xf>
    <xf numFmtId="166" fontId="1" fillId="0" borderId="29" xfId="93" applyNumberFormat="1" applyFont="1" applyBorder="1" applyAlignment="1">
      <alignment wrapText="1"/>
    </xf>
    <xf numFmtId="3" fontId="1" fillId="0" borderId="29" xfId="0" applyNumberFormat="1" applyFont="1" applyFill="1" applyBorder="1"/>
    <xf numFmtId="166" fontId="1" fillId="0" borderId="29" xfId="93" applyNumberFormat="1" applyFont="1" applyBorder="1"/>
    <xf numFmtId="3" fontId="1" fillId="0" borderId="35" xfId="0" applyNumberFormat="1" applyFont="1" applyBorder="1"/>
    <xf numFmtId="166" fontId="1" fillId="0" borderId="32" xfId="93" applyNumberFormat="1" applyFont="1" applyBorder="1"/>
    <xf numFmtId="166" fontId="1" fillId="0" borderId="29" xfId="0" applyNumberFormat="1" applyFont="1" applyBorder="1"/>
    <xf numFmtId="166" fontId="1" fillId="0" borderId="35" xfId="93" applyNumberFormat="1" applyFont="1" applyFill="1" applyBorder="1"/>
    <xf numFmtId="3" fontId="1" fillId="0" borderId="29" xfId="0" applyNumberFormat="1" applyFont="1" applyFill="1" applyBorder="1" applyAlignment="1">
      <alignment horizontal="right"/>
    </xf>
    <xf numFmtId="0" fontId="1" fillId="0" borderId="29" xfId="0" applyFont="1" applyFill="1" applyBorder="1"/>
    <xf numFmtId="0" fontId="1" fillId="0" borderId="35" xfId="0" applyFont="1" applyBorder="1"/>
    <xf numFmtId="3" fontId="1" fillId="0" borderId="27" xfId="0" applyNumberFormat="1" applyFont="1" applyFill="1" applyBorder="1" applyAlignment="1">
      <alignment horizontal="right"/>
    </xf>
    <xf numFmtId="166" fontId="1" fillId="0" borderId="27" xfId="0" applyNumberFormat="1" applyFont="1" applyBorder="1"/>
    <xf numFmtId="0" fontId="1" fillId="0" borderId="28" xfId="0" applyFont="1" applyFill="1" applyBorder="1"/>
    <xf numFmtId="0" fontId="1" fillId="0" borderId="38" xfId="0" applyFont="1" applyBorder="1"/>
    <xf numFmtId="166" fontId="1" fillId="0" borderId="39" xfId="93" applyNumberFormat="1" applyFont="1" applyBorder="1"/>
    <xf numFmtId="166" fontId="1" fillId="0" borderId="38" xfId="0" applyNumberFormat="1" applyFont="1" applyFill="1" applyBorder="1"/>
    <xf numFmtId="166" fontId="1" fillId="0" borderId="29" xfId="93" applyNumberFormat="1" applyFont="1" applyBorder="1" applyAlignment="1"/>
    <xf numFmtId="3" fontId="1" fillId="0" borderId="28" xfId="0" applyNumberFormat="1" applyFont="1" applyFill="1" applyBorder="1"/>
    <xf numFmtId="166" fontId="1" fillId="0" borderId="35" xfId="93" applyNumberFormat="1" applyFont="1" applyBorder="1"/>
    <xf numFmtId="3" fontId="1" fillId="0" borderId="32" xfId="0" applyNumberFormat="1" applyFont="1" applyBorder="1"/>
    <xf numFmtId="166" fontId="1" fillId="0" borderId="27" xfId="93" applyNumberFormat="1" applyFont="1" applyBorder="1" applyAlignment="1"/>
    <xf numFmtId="3" fontId="1" fillId="0" borderId="30" xfId="0" applyNumberFormat="1" applyFont="1" applyFill="1" applyBorder="1"/>
    <xf numFmtId="3" fontId="1" fillId="0" borderId="38" xfId="0" applyNumberFormat="1" applyFont="1" applyBorder="1"/>
    <xf numFmtId="3" fontId="1" fillId="0" borderId="33" xfId="0" applyNumberFormat="1" applyFont="1" applyBorder="1"/>
    <xf numFmtId="166" fontId="1" fillId="0" borderId="30" xfId="93" applyNumberFormat="1" applyFont="1" applyBorder="1" applyAlignment="1"/>
    <xf numFmtId="166" fontId="1" fillId="0" borderId="36" xfId="93" applyNumberFormat="1" applyFont="1" applyBorder="1"/>
    <xf numFmtId="3" fontId="1" fillId="0" borderId="36" xfId="0" applyNumberFormat="1" applyFont="1" applyBorder="1"/>
    <xf numFmtId="166" fontId="1" fillId="0" borderId="33" xfId="93" applyNumberFormat="1" applyFont="1" applyBorder="1"/>
    <xf numFmtId="166" fontId="1" fillId="0" borderId="30" xfId="0" applyNumberFormat="1" applyFont="1" applyBorder="1"/>
    <xf numFmtId="166" fontId="1" fillId="0" borderId="36" xfId="93" applyNumberFormat="1" applyFont="1" applyFill="1" applyBorder="1"/>
    <xf numFmtId="3" fontId="1" fillId="0" borderId="30" xfId="0" applyNumberFormat="1" applyFont="1" applyBorder="1" applyAlignment="1">
      <alignment horizontal="left"/>
    </xf>
    <xf numFmtId="0" fontId="1" fillId="0" borderId="30" xfId="0" applyFont="1" applyBorder="1" applyAlignment="1">
      <alignment horizontal="left"/>
    </xf>
    <xf numFmtId="10" fontId="1" fillId="0" borderId="33" xfId="93" applyNumberFormat="1" applyFont="1" applyBorder="1"/>
    <xf numFmtId="0" fontId="1" fillId="0" borderId="30" xfId="0" applyFont="1" applyBorder="1"/>
    <xf numFmtId="0" fontId="1" fillId="0" borderId="36" xfId="0" applyFont="1" applyFill="1" applyBorder="1"/>
    <xf numFmtId="0" fontId="1" fillId="0" borderId="29" xfId="0" applyFont="1" applyBorder="1"/>
    <xf numFmtId="10" fontId="1" fillId="0" borderId="32" xfId="93" applyNumberFormat="1" applyFont="1" applyBorder="1"/>
    <xf numFmtId="10" fontId="1" fillId="0" borderId="29" xfId="0" applyNumberFormat="1" applyFont="1" applyBorder="1"/>
    <xf numFmtId="0" fontId="1" fillId="0" borderId="29" xfId="0" applyFont="1" applyBorder="1" applyAlignment="1">
      <alignment wrapText="1"/>
    </xf>
    <xf numFmtId="166" fontId="1" fillId="0" borderId="30" xfId="93" applyNumberFormat="1" applyFont="1" applyBorder="1"/>
    <xf numFmtId="10" fontId="1" fillId="0" borderId="30" xfId="0" applyNumberFormat="1" applyFont="1" applyBorder="1"/>
    <xf numFmtId="0" fontId="1" fillId="24" borderId="27" xfId="0" applyFont="1" applyFill="1" applyBorder="1" applyAlignment="1">
      <alignment horizontal="center" vertical="center"/>
    </xf>
    <xf numFmtId="0" fontId="1" fillId="24" borderId="27" xfId="0" applyFont="1" applyFill="1" applyBorder="1" applyAlignment="1">
      <alignment horizontal="center" vertical="center" wrapText="1"/>
    </xf>
    <xf numFmtId="0" fontId="1" fillId="24" borderId="30" xfId="0" applyFont="1" applyFill="1" applyBorder="1" applyAlignment="1">
      <alignment horizontal="center" vertical="center"/>
    </xf>
    <xf numFmtId="0" fontId="1" fillId="24" borderId="30" xfId="0" applyFont="1" applyFill="1" applyBorder="1" applyAlignment="1">
      <alignment horizontal="center" vertical="center" wrapText="1"/>
    </xf>
    <xf numFmtId="0" fontId="1" fillId="24" borderId="36" xfId="0" applyFont="1" applyFill="1" applyBorder="1" applyAlignment="1">
      <alignment horizontal="center" vertical="center"/>
    </xf>
    <xf numFmtId="0" fontId="1" fillId="24" borderId="33" xfId="0" applyFont="1" applyFill="1" applyBorder="1" applyAlignment="1">
      <alignment horizontal="center" vertical="center" wrapText="1"/>
    </xf>
    <xf numFmtId="0" fontId="1" fillId="24" borderId="36" xfId="0" applyFont="1" applyFill="1" applyBorder="1" applyAlignment="1">
      <alignment horizontal="center" vertical="center" wrapText="1"/>
    </xf>
    <xf numFmtId="0" fontId="1" fillId="24" borderId="32" xfId="0" applyFont="1" applyFill="1" applyBorder="1" applyAlignment="1">
      <alignment wrapText="1"/>
    </xf>
    <xf numFmtId="0" fontId="1" fillId="24" borderId="32" xfId="0" applyFont="1" applyFill="1" applyBorder="1"/>
    <xf numFmtId="0" fontId="1" fillId="24" borderId="39" xfId="0" applyFont="1" applyFill="1" applyBorder="1"/>
    <xf numFmtId="49" fontId="1" fillId="24" borderId="32" xfId="0" applyNumberFormat="1" applyFont="1" applyFill="1" applyBorder="1" applyAlignment="1">
      <alignment horizontal="left"/>
    </xf>
    <xf numFmtId="49" fontId="1" fillId="24" borderId="39" xfId="0" applyNumberFormat="1" applyFont="1" applyFill="1" applyBorder="1"/>
    <xf numFmtId="0" fontId="1" fillId="24" borderId="32" xfId="0" applyFont="1" applyFill="1" applyBorder="1" applyAlignment="1">
      <alignment horizontal="left"/>
    </xf>
    <xf numFmtId="49" fontId="1" fillId="24" borderId="33" xfId="0" applyNumberFormat="1" applyFont="1" applyFill="1" applyBorder="1" applyAlignment="1">
      <alignment horizontal="left"/>
    </xf>
    <xf numFmtId="0" fontId="1" fillId="24" borderId="33" xfId="0" applyFont="1" applyFill="1" applyBorder="1" applyAlignment="1">
      <alignment horizontal="left"/>
    </xf>
    <xf numFmtId="0" fontId="1" fillId="24" borderId="33" xfId="0" applyFont="1" applyFill="1" applyBorder="1"/>
    <xf numFmtId="3" fontId="1" fillId="0" borderId="27" xfId="0" applyNumberFormat="1" applyFont="1" applyBorder="1" applyAlignment="1" applyProtection="1">
      <alignment horizontal="right" vertical="center" wrapText="1"/>
      <protection locked="0"/>
    </xf>
    <xf numFmtId="166" fontId="1" fillId="0" borderId="27" xfId="0" applyNumberFormat="1" applyFont="1" applyBorder="1" applyAlignment="1" applyProtection="1">
      <alignment horizontal="right"/>
      <protection locked="0"/>
    </xf>
    <xf numFmtId="3" fontId="1" fillId="0" borderId="27" xfId="0" applyNumberFormat="1" applyFont="1" applyFill="1" applyBorder="1" applyAlignment="1" applyProtection="1">
      <alignment horizontal="right" vertical="center" wrapText="1"/>
      <protection locked="0"/>
    </xf>
    <xf numFmtId="169" fontId="12" fillId="0" borderId="27" xfId="86" applyNumberFormat="1" applyFont="1" applyBorder="1" applyAlignment="1">
      <alignment horizontal="right" vertical="center" wrapText="1"/>
    </xf>
    <xf numFmtId="3" fontId="1" fillId="0" borderId="28" xfId="0" applyNumberFormat="1" applyFont="1" applyBorder="1" applyProtection="1">
      <protection locked="0"/>
    </xf>
    <xf numFmtId="166" fontId="1" fillId="0" borderId="28" xfId="0" applyNumberFormat="1" applyFont="1" applyBorder="1" applyProtection="1">
      <protection locked="0"/>
    </xf>
    <xf numFmtId="169" fontId="1" fillId="0" borderId="28" xfId="0" applyNumberFormat="1" applyFont="1" applyBorder="1" applyProtection="1">
      <protection locked="0"/>
    </xf>
    <xf numFmtId="3" fontId="1" fillId="0" borderId="29" xfId="0" applyNumberFormat="1" applyFont="1" applyBorder="1" applyProtection="1">
      <protection locked="0"/>
    </xf>
    <xf numFmtId="166" fontId="1" fillId="0" borderId="29" xfId="0" applyNumberFormat="1" applyFont="1" applyBorder="1" applyProtection="1">
      <protection locked="0"/>
    </xf>
    <xf numFmtId="169" fontId="1" fillId="0" borderId="29" xfId="0" applyNumberFormat="1" applyFont="1" applyBorder="1" applyProtection="1">
      <protection locked="0"/>
    </xf>
    <xf numFmtId="3" fontId="1" fillId="0" borderId="30" xfId="0" applyNumberFormat="1" applyFont="1" applyBorder="1" applyProtection="1">
      <protection locked="0"/>
    </xf>
    <xf numFmtId="166" fontId="1" fillId="0" borderId="30" xfId="0" applyNumberFormat="1" applyFont="1" applyBorder="1" applyProtection="1">
      <protection locked="0"/>
    </xf>
    <xf numFmtId="169" fontId="1" fillId="0" borderId="30" xfId="0" applyNumberFormat="1" applyFont="1" applyBorder="1" applyProtection="1">
      <protection locked="0"/>
    </xf>
    <xf numFmtId="3" fontId="1" fillId="0" borderId="27" xfId="0" applyNumberFormat="1" applyFont="1" applyBorder="1" applyProtection="1">
      <protection locked="0"/>
    </xf>
    <xf numFmtId="166" fontId="1" fillId="0" borderId="27" xfId="0" applyNumberFormat="1" applyFont="1" applyBorder="1" applyProtection="1">
      <protection locked="0"/>
    </xf>
    <xf numFmtId="169" fontId="1" fillId="0" borderId="27" xfId="0" applyNumberFormat="1" applyFont="1" applyBorder="1" applyProtection="1">
      <protection locked="0"/>
    </xf>
    <xf numFmtId="0" fontId="1" fillId="24" borderId="27" xfId="0" applyFont="1" applyFill="1" applyBorder="1" applyAlignment="1" applyProtection="1">
      <alignment horizontal="center"/>
      <protection locked="0"/>
    </xf>
    <xf numFmtId="0" fontId="1" fillId="24" borderId="27" xfId="0" applyFont="1" applyFill="1" applyBorder="1" applyAlignment="1" applyProtection="1">
      <alignment horizontal="left" vertical="center"/>
      <protection locked="0"/>
    </xf>
    <xf numFmtId="0" fontId="1" fillId="24" borderId="28" xfId="0" applyFont="1" applyFill="1" applyBorder="1" applyProtection="1">
      <protection locked="0"/>
    </xf>
    <xf numFmtId="0" fontId="1" fillId="24" borderId="29" xfId="0" applyFont="1" applyFill="1" applyBorder="1" applyProtection="1">
      <protection locked="0"/>
    </xf>
    <xf numFmtId="0" fontId="1" fillId="24" borderId="30" xfId="0" applyFont="1" applyFill="1" applyBorder="1" applyProtection="1">
      <protection locked="0"/>
    </xf>
    <xf numFmtId="0" fontId="1" fillId="24" borderId="38" xfId="0" applyFont="1" applyFill="1" applyBorder="1" applyAlignment="1" applyProtection="1">
      <alignment horizontal="left"/>
      <protection locked="0"/>
    </xf>
    <xf numFmtId="3" fontId="1" fillId="24" borderId="38" xfId="0" applyNumberFormat="1" applyFont="1" applyFill="1" applyBorder="1" applyAlignment="1" applyProtection="1">
      <alignment horizontal="left"/>
      <protection locked="0"/>
    </xf>
    <xf numFmtId="3" fontId="1" fillId="0" borderId="27" xfId="0" applyNumberFormat="1" applyFont="1" applyBorder="1"/>
    <xf numFmtId="0" fontId="1" fillId="0" borderId="27" xfId="0" applyFont="1" applyBorder="1"/>
    <xf numFmtId="0" fontId="1" fillId="24" borderId="39" xfId="0" applyFont="1" applyFill="1" applyBorder="1" applyAlignment="1" applyProtection="1">
      <alignment horizontal="left"/>
      <protection locked="0"/>
    </xf>
    <xf numFmtId="3" fontId="1" fillId="24" borderId="39" xfId="0" applyNumberFormat="1" applyFont="1" applyFill="1" applyBorder="1" applyAlignment="1" applyProtection="1">
      <alignment horizontal="left"/>
      <protection locked="0"/>
    </xf>
    <xf numFmtId="0" fontId="32" fillId="24" borderId="27" xfId="85" applyFont="1" applyFill="1" applyBorder="1" applyAlignment="1">
      <alignment horizontal="center" vertical="center" wrapText="1"/>
    </xf>
    <xf numFmtId="49" fontId="55" fillId="24" borderId="29" xfId="84" applyNumberFormat="1" applyFont="1" applyFill="1" applyBorder="1" applyAlignment="1">
      <alignment horizontal="right"/>
    </xf>
    <xf numFmtId="49" fontId="55" fillId="24" borderId="30" xfId="84" applyNumberFormat="1" applyFont="1" applyFill="1" applyBorder="1" applyAlignment="1">
      <alignment horizontal="right"/>
    </xf>
    <xf numFmtId="0" fontId="1" fillId="24" borderId="27" xfId="84" applyFont="1" applyFill="1" applyBorder="1" applyAlignment="1">
      <alignment horizontal="center" vertical="center"/>
    </xf>
    <xf numFmtId="168" fontId="1" fillId="0" borderId="28" xfId="0" applyNumberFormat="1" applyFont="1" applyBorder="1"/>
    <xf numFmtId="168" fontId="1" fillId="0" borderId="29" xfId="0" applyNumberFormat="1" applyFont="1" applyBorder="1"/>
    <xf numFmtId="168" fontId="1" fillId="0" borderId="27" xfId="0" applyNumberFormat="1" applyFont="1" applyBorder="1" applyAlignment="1">
      <alignment vertical="center"/>
    </xf>
    <xf numFmtId="3" fontId="32" fillId="0" borderId="27" xfId="85" applyNumberFormat="1" applyFont="1" applyBorder="1" applyAlignment="1">
      <alignment horizontal="right" vertical="center" wrapText="1"/>
    </xf>
    <xf numFmtId="168" fontId="32" fillId="0" borderId="27" xfId="85" applyNumberFormat="1" applyFont="1" applyBorder="1" applyAlignment="1">
      <alignment horizontal="right" vertical="center" wrapText="1"/>
    </xf>
    <xf numFmtId="3" fontId="32" fillId="0" borderId="28" xfId="85" applyNumberFormat="1" applyFont="1" applyBorder="1" applyAlignment="1">
      <alignment horizontal="right" vertical="center" wrapText="1"/>
    </xf>
    <xf numFmtId="3" fontId="32" fillId="0" borderId="27" xfId="85" applyNumberFormat="1" applyFont="1" applyBorder="1"/>
    <xf numFmtId="3" fontId="1" fillId="0" borderId="27" xfId="80" applyNumberFormat="1" applyFont="1" applyBorder="1" applyAlignment="1">
      <alignment vertical="center"/>
    </xf>
    <xf numFmtId="0" fontId="1" fillId="24" borderId="31" xfId="0" applyFont="1" applyFill="1" applyBorder="1" applyProtection="1">
      <protection locked="0"/>
    </xf>
    <xf numFmtId="0" fontId="1" fillId="24" borderId="32" xfId="0" applyFont="1" applyFill="1" applyBorder="1" applyProtection="1">
      <protection locked="0"/>
    </xf>
    <xf numFmtId="0" fontId="1" fillId="24" borderId="29" xfId="0" applyFont="1" applyFill="1" applyBorder="1"/>
    <xf numFmtId="3" fontId="1" fillId="0" borderId="27" xfId="0" applyNumberFormat="1" applyFont="1" applyBorder="1" applyAlignment="1">
      <alignment horizontal="right" vertical="center" wrapText="1"/>
    </xf>
    <xf numFmtId="166" fontId="1" fillId="0" borderId="27" xfId="0" applyNumberFormat="1" applyFont="1" applyBorder="1" applyAlignment="1">
      <alignment horizontal="right" wrapText="1"/>
    </xf>
    <xf numFmtId="3" fontId="1" fillId="0" borderId="27" xfId="0" applyNumberFormat="1" applyFont="1" applyBorder="1" applyAlignment="1">
      <alignment horizontal="right"/>
    </xf>
    <xf numFmtId="166" fontId="1" fillId="0" borderId="27" xfId="0" applyNumberFormat="1" applyFont="1" applyBorder="1" applyAlignment="1">
      <alignment horizontal="right"/>
    </xf>
    <xf numFmtId="166" fontId="1" fillId="0" borderId="28" xfId="0" applyNumberFormat="1" applyFont="1" applyBorder="1"/>
    <xf numFmtId="0" fontId="1" fillId="24" borderId="27" xfId="0" applyFont="1" applyFill="1" applyBorder="1" applyAlignment="1">
      <alignment horizontal="center"/>
    </xf>
    <xf numFmtId="0" fontId="1" fillId="24" borderId="14" xfId="0" applyFont="1" applyFill="1" applyBorder="1" applyAlignment="1" applyProtection="1">
      <alignment horizontal="left"/>
      <protection locked="0"/>
    </xf>
    <xf numFmtId="3" fontId="1" fillId="24" borderId="14" xfId="0" applyNumberFormat="1" applyFont="1" applyFill="1" applyBorder="1" applyAlignment="1" applyProtection="1">
      <alignment horizontal="left"/>
      <protection locked="0"/>
    </xf>
    <xf numFmtId="0" fontId="1" fillId="24" borderId="27" xfId="0" applyFont="1" applyFill="1" applyBorder="1" applyAlignment="1">
      <alignment horizontal="center" vertical="center" wrapText="1"/>
    </xf>
    <xf numFmtId="0" fontId="1" fillId="24" borderId="27" xfId="0" applyFont="1" applyFill="1" applyBorder="1" applyAlignment="1">
      <alignment horizontal="center" vertical="center"/>
    </xf>
    <xf numFmtId="0" fontId="1" fillId="24" borderId="27" xfId="0" applyFont="1" applyFill="1" applyBorder="1" applyAlignment="1">
      <alignment horizontal="center" wrapText="1"/>
    </xf>
    <xf numFmtId="0" fontId="14" fillId="0" borderId="40" xfId="0" applyFont="1" applyBorder="1"/>
    <xf numFmtId="0" fontId="57" fillId="0" borderId="0" xfId="0" applyFont="1" applyFill="1" applyAlignment="1">
      <alignment horizontal="right" vertical="center"/>
    </xf>
    <xf numFmtId="0" fontId="14" fillId="0" borderId="40" xfId="0" applyFont="1" applyBorder="1" applyAlignment="1">
      <alignment horizontal="right" vertical="center"/>
    </xf>
    <xf numFmtId="0" fontId="0" fillId="0" borderId="0" xfId="0" applyAlignment="1">
      <alignment horizontal="right" vertical="center"/>
    </xf>
    <xf numFmtId="0" fontId="4" fillId="0" borderId="0" xfId="85" applyFont="1" applyBorder="1" applyAlignment="1">
      <alignment horizontal="center" vertical="center" wrapText="1"/>
    </xf>
    <xf numFmtId="0" fontId="9" fillId="0" borderId="0" xfId="73" applyBorder="1" applyAlignment="1" applyProtection="1">
      <alignment horizontal="left"/>
    </xf>
    <xf numFmtId="0" fontId="9" fillId="0" borderId="0" xfId="73" applyFont="1" applyAlignment="1" applyProtection="1">
      <alignment horizontal="left"/>
    </xf>
    <xf numFmtId="0" fontId="14" fillId="0" borderId="0" xfId="0" applyFont="1" applyAlignment="1">
      <alignment horizontal="center" vertical="center" shrinkToFit="1"/>
    </xf>
    <xf numFmtId="3" fontId="1" fillId="0" borderId="0" xfId="0" applyNumberFormat="1" applyFont="1"/>
    <xf numFmtId="0" fontId="1" fillId="24" borderId="27" xfId="0" applyFont="1" applyFill="1" applyBorder="1" applyAlignment="1" applyProtection="1">
      <alignment vertical="center"/>
      <protection locked="0"/>
    </xf>
    <xf numFmtId="3" fontId="32" fillId="0" borderId="27" xfId="85" applyNumberFormat="1" applyFont="1" applyBorder="1" applyAlignment="1">
      <alignment vertical="center"/>
    </xf>
    <xf numFmtId="168" fontId="32" fillId="0" borderId="27" xfId="85" applyNumberFormat="1" applyFont="1" applyBorder="1" applyAlignment="1">
      <alignment vertical="center"/>
    </xf>
    <xf numFmtId="0" fontId="1" fillId="24" borderId="28" xfId="0" applyFont="1" applyFill="1" applyBorder="1"/>
    <xf numFmtId="3" fontId="32" fillId="0" borderId="31" xfId="85" applyNumberFormat="1" applyFont="1" applyBorder="1"/>
    <xf numFmtId="168" fontId="32" fillId="0" borderId="34" xfId="85" applyNumberFormat="1" applyFont="1" applyBorder="1"/>
    <xf numFmtId="3" fontId="32" fillId="0" borderId="21" xfId="85" applyNumberFormat="1" applyFont="1" applyBorder="1"/>
    <xf numFmtId="3" fontId="32" fillId="0" borderId="32" xfId="85" applyNumberFormat="1" applyFont="1" applyBorder="1"/>
    <xf numFmtId="168" fontId="32" fillId="0" borderId="35" xfId="85" applyNumberFormat="1" applyFont="1" applyBorder="1"/>
    <xf numFmtId="3" fontId="32" fillId="0" borderId="0" xfId="85" applyNumberFormat="1" applyFont="1" applyBorder="1"/>
    <xf numFmtId="0" fontId="1" fillId="24" borderId="30" xfId="0" applyFont="1" applyFill="1" applyBorder="1"/>
    <xf numFmtId="3" fontId="32" fillId="0" borderId="33" xfId="85" applyNumberFormat="1" applyFont="1" applyBorder="1"/>
    <xf numFmtId="168" fontId="32" fillId="0" borderId="36" xfId="85" applyNumberFormat="1" applyFont="1" applyBorder="1"/>
    <xf numFmtId="3" fontId="32" fillId="0" borderId="40" xfId="85" applyNumberFormat="1" applyFont="1" applyBorder="1"/>
    <xf numFmtId="0" fontId="1" fillId="24" borderId="27" xfId="0" applyFont="1" applyFill="1" applyBorder="1" applyAlignment="1">
      <alignment vertical="center"/>
    </xf>
    <xf numFmtId="0" fontId="1" fillId="24" borderId="27" xfId="0" applyFont="1" applyFill="1" applyBorder="1" applyAlignment="1">
      <alignment horizontal="left" vertical="center"/>
    </xf>
    <xf numFmtId="3" fontId="32" fillId="0" borderId="0" xfId="85" applyNumberFormat="1" applyFont="1" applyFill="1" applyBorder="1"/>
    <xf numFmtId="2" fontId="1" fillId="0" borderId="0" xfId="0" applyNumberFormat="1" applyFont="1"/>
    <xf numFmtId="0" fontId="1" fillId="24" borderId="28" xfId="84" applyFont="1" applyFill="1" applyBorder="1" applyAlignment="1">
      <alignment horizontal="right" wrapText="1" indent="2"/>
    </xf>
    <xf numFmtId="3" fontId="1" fillId="0" borderId="28" xfId="84" applyNumberFormat="1" applyFont="1" applyBorder="1" applyAlignment="1"/>
    <xf numFmtId="166" fontId="1" fillId="0" borderId="28" xfId="94" applyNumberFormat="1" applyFont="1" applyBorder="1" applyAlignment="1"/>
    <xf numFmtId="1" fontId="1" fillId="0" borderId="28" xfId="94" applyNumberFormat="1" applyFont="1" applyBorder="1" applyAlignment="1"/>
    <xf numFmtId="0" fontId="1" fillId="0" borderId="0" xfId="84" applyNumberFormat="1" applyFont="1"/>
    <xf numFmtId="0" fontId="1" fillId="0" borderId="0" xfId="84" applyFont="1"/>
    <xf numFmtId="0" fontId="1" fillId="24" borderId="27" xfId="84" applyFont="1" applyFill="1" applyBorder="1" applyAlignment="1">
      <alignment horizontal="center" wrapText="1"/>
    </xf>
    <xf numFmtId="3" fontId="1" fillId="0" borderId="29" xfId="84" applyNumberFormat="1" applyFont="1" applyBorder="1" applyAlignment="1"/>
    <xf numFmtId="166" fontId="1" fillId="0" borderId="29" xfId="94" applyNumberFormat="1" applyFont="1" applyBorder="1" applyAlignment="1"/>
    <xf numFmtId="1" fontId="1" fillId="0" borderId="29" xfId="94" applyNumberFormat="1" applyFont="1" applyBorder="1" applyAlignment="1"/>
    <xf numFmtId="3" fontId="1" fillId="0" borderId="30" xfId="84" applyNumberFormat="1" applyFont="1" applyBorder="1" applyAlignment="1"/>
    <xf numFmtId="166" fontId="1" fillId="0" borderId="30" xfId="94" applyNumberFormat="1" applyFont="1" applyBorder="1" applyAlignment="1"/>
    <xf numFmtId="1" fontId="1" fillId="0" borderId="30" xfId="94" applyNumberFormat="1" applyFont="1" applyBorder="1" applyAlignment="1"/>
    <xf numFmtId="3" fontId="1" fillId="0" borderId="27" xfId="84" applyNumberFormat="1" applyFont="1" applyBorder="1" applyAlignment="1">
      <alignment vertical="center"/>
    </xf>
    <xf numFmtId="166" fontId="1" fillId="0" borderId="27" xfId="84" applyNumberFormat="1" applyFont="1" applyBorder="1" applyAlignment="1">
      <alignment vertical="center"/>
    </xf>
    <xf numFmtId="9" fontId="1" fillId="0" borderId="27" xfId="84" applyNumberFormat="1" applyFont="1" applyBorder="1" applyAlignment="1">
      <alignment vertical="center"/>
    </xf>
    <xf numFmtId="0" fontId="1" fillId="24" borderId="27" xfId="80" applyFont="1" applyFill="1" applyBorder="1" applyAlignment="1">
      <alignment horizontal="center" wrapText="1"/>
    </xf>
    <xf numFmtId="0" fontId="61" fillId="0" borderId="0" xfId="0" applyFont="1" applyAlignment="1">
      <alignment horizontal="justify" vertical="center" wrapText="1"/>
    </xf>
    <xf numFmtId="0" fontId="1" fillId="0" borderId="0" xfId="0" applyFont="1" applyAlignment="1">
      <alignment horizontal="justify" vertical="center"/>
    </xf>
    <xf numFmtId="0" fontId="1" fillId="24" borderId="28" xfId="84" applyFont="1" applyFill="1" applyBorder="1" applyAlignment="1">
      <alignment horizontal="left" indent="1"/>
    </xf>
    <xf numFmtId="0" fontId="1" fillId="24" borderId="29" xfId="84" applyFont="1" applyFill="1" applyBorder="1" applyAlignment="1">
      <alignment horizontal="left" indent="1"/>
    </xf>
    <xf numFmtId="0" fontId="1" fillId="24" borderId="30" xfId="84" applyFont="1" applyFill="1" applyBorder="1" applyAlignment="1">
      <alignment horizontal="left" indent="1"/>
    </xf>
    <xf numFmtId="0" fontId="1" fillId="0" borderId="0" xfId="0" applyFont="1" applyAlignment="1">
      <alignment horizontal="justify" vertical="center" wrapText="1"/>
    </xf>
    <xf numFmtId="0" fontId="1" fillId="0" borderId="0" xfId="0" applyFont="1" applyAlignment="1">
      <alignment horizontal="center" vertical="center"/>
    </xf>
    <xf numFmtId="0" fontId="1" fillId="0" borderId="0" xfId="0" applyFont="1" applyAlignment="1">
      <alignment horizontal="right" vertical="center"/>
    </xf>
    <xf numFmtId="0" fontId="59" fillId="0" borderId="0" xfId="73" applyFont="1" applyAlignment="1" applyProtection="1">
      <alignment horizontal="right" vertical="center"/>
    </xf>
    <xf numFmtId="0" fontId="0" fillId="0" borderId="0" xfId="0" applyAlignment="1">
      <alignment wrapText="1"/>
    </xf>
    <xf numFmtId="0" fontId="1" fillId="0" borderId="0" xfId="0" applyFont="1" applyAlignment="1"/>
    <xf numFmtId="0" fontId="1" fillId="0" borderId="0" xfId="0" applyFont="1" applyFill="1" applyAlignment="1">
      <alignment wrapText="1"/>
    </xf>
    <xf numFmtId="0" fontId="14" fillId="0" borderId="40" xfId="0" applyFont="1" applyBorder="1" applyAlignment="1">
      <alignment horizontal="left" vertical="center"/>
    </xf>
    <xf numFmtId="0" fontId="0" fillId="0" borderId="0" xfId="0" applyAlignment="1">
      <alignment horizontal="center" vertical="center"/>
    </xf>
    <xf numFmtId="0" fontId="8" fillId="0" borderId="0" xfId="0" applyFont="1" applyAlignment="1">
      <alignment horizontal="center"/>
    </xf>
    <xf numFmtId="0" fontId="56" fillId="0" borderId="0" xfId="0" applyFont="1" applyAlignment="1">
      <alignment horizontal="center"/>
    </xf>
    <xf numFmtId="0" fontId="2" fillId="0" borderId="0" xfId="0" applyFont="1" applyAlignment="1">
      <alignment horizontal="center"/>
    </xf>
    <xf numFmtId="0" fontId="58" fillId="24" borderId="0" xfId="0" applyFont="1" applyFill="1" applyAlignment="1">
      <alignment horizontal="center" vertical="center"/>
    </xf>
    <xf numFmtId="0" fontId="1" fillId="24" borderId="31" xfId="0" applyFont="1" applyFill="1" applyBorder="1" applyAlignment="1">
      <alignment horizontal="center" vertical="center"/>
    </xf>
    <xf numFmtId="0" fontId="1" fillId="24" borderId="33" xfId="0" applyFont="1" applyFill="1" applyBorder="1" applyAlignment="1">
      <alignment horizontal="center" vertical="center"/>
    </xf>
    <xf numFmtId="0" fontId="1" fillId="24" borderId="27" xfId="0" applyFont="1" applyFill="1" applyBorder="1" applyAlignment="1">
      <alignment horizontal="center" vertical="center" wrapText="1"/>
    </xf>
    <xf numFmtId="0" fontId="1" fillId="24" borderId="14" xfId="0" applyFont="1" applyFill="1" applyBorder="1" applyAlignment="1">
      <alignment horizontal="center" vertical="center" wrapText="1"/>
    </xf>
    <xf numFmtId="0" fontId="1" fillId="24" borderId="38"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Border="1" applyAlignment="1" applyProtection="1">
      <alignment horizontal="center" vertical="center" wrapText="1"/>
      <protection locked="0"/>
    </xf>
    <xf numFmtId="0" fontId="1" fillId="24" borderId="27" xfId="0" applyFont="1" applyFill="1" applyBorder="1" applyAlignment="1" applyProtection="1">
      <alignment horizontal="center" vertical="center" wrapText="1"/>
      <protection locked="0"/>
    </xf>
    <xf numFmtId="2" fontId="12" fillId="24" borderId="27" xfId="86" applyNumberFormat="1" applyFont="1" applyFill="1" applyBorder="1" applyAlignment="1">
      <alignment horizontal="center" vertical="center" wrapText="1"/>
    </xf>
    <xf numFmtId="0" fontId="1" fillId="24" borderId="27" xfId="0" applyFont="1" applyFill="1" applyBorder="1" applyAlignment="1" applyProtection="1">
      <alignment horizontal="center"/>
      <protection locked="0"/>
    </xf>
    <xf numFmtId="0" fontId="1" fillId="24" borderId="27" xfId="0" applyFont="1" applyFill="1" applyBorder="1" applyAlignment="1" applyProtection="1">
      <alignment horizontal="center" vertical="center"/>
      <protection locked="0"/>
    </xf>
    <xf numFmtId="0" fontId="1" fillId="24" borderId="28" xfId="0" applyFont="1" applyFill="1" applyBorder="1" applyAlignment="1" applyProtection="1">
      <alignment horizontal="center" vertical="center"/>
      <protection locked="0"/>
    </xf>
    <xf numFmtId="0" fontId="1" fillId="24" borderId="30" xfId="0" applyFont="1" applyFill="1" applyBorder="1" applyAlignment="1" applyProtection="1">
      <alignment horizontal="center" vertical="center"/>
      <protection locked="0"/>
    </xf>
    <xf numFmtId="0" fontId="1" fillId="0" borderId="0" xfId="0" applyFont="1" applyAlignment="1">
      <alignment horizontal="center" vertical="center" shrinkToFit="1"/>
    </xf>
    <xf numFmtId="0" fontId="1" fillId="24" borderId="27" xfId="0" applyFont="1" applyFill="1" applyBorder="1" applyAlignment="1">
      <alignment horizontal="center" vertical="center"/>
    </xf>
    <xf numFmtId="0" fontId="1" fillId="24" borderId="28" xfId="0" applyFont="1" applyFill="1" applyBorder="1" applyAlignment="1">
      <alignment horizontal="center" vertical="center"/>
    </xf>
    <xf numFmtId="0" fontId="1" fillId="24" borderId="30" xfId="0" applyFont="1" applyFill="1" applyBorder="1" applyAlignment="1">
      <alignment horizontal="center" vertical="center"/>
    </xf>
    <xf numFmtId="0" fontId="1" fillId="0" borderId="0" xfId="0" applyFont="1" applyAlignment="1">
      <alignment horizontal="center" vertical="center" wrapText="1"/>
    </xf>
    <xf numFmtId="0" fontId="32" fillId="24" borderId="27" xfId="85" applyFont="1" applyFill="1" applyBorder="1" applyAlignment="1">
      <alignment horizontal="center" vertical="center"/>
    </xf>
    <xf numFmtId="0" fontId="32" fillId="24" borderId="27" xfId="85" applyFont="1" applyFill="1" applyBorder="1" applyAlignment="1">
      <alignment horizontal="center"/>
    </xf>
    <xf numFmtId="0" fontId="1" fillId="0" borderId="0" xfId="84" applyFont="1" applyAlignment="1">
      <alignment horizontal="center" vertical="center" wrapText="1"/>
    </xf>
    <xf numFmtId="0" fontId="1" fillId="24" borderId="27" xfId="84" applyFont="1" applyFill="1" applyBorder="1" applyAlignment="1">
      <alignment horizontal="center" vertical="center" wrapText="1"/>
    </xf>
    <xf numFmtId="0" fontId="1" fillId="24" borderId="27" xfId="84" applyFont="1" applyFill="1" applyBorder="1" applyAlignment="1">
      <alignment horizontal="center" vertical="center"/>
    </xf>
    <xf numFmtId="0" fontId="1" fillId="24" borderId="27" xfId="84" applyFont="1" applyFill="1" applyBorder="1" applyAlignment="1">
      <alignment horizontal="center"/>
    </xf>
    <xf numFmtId="0" fontId="1" fillId="24" borderId="39" xfId="0" applyFont="1" applyFill="1" applyBorder="1" applyAlignment="1">
      <alignment horizontal="center" vertical="center"/>
    </xf>
    <xf numFmtId="0" fontId="1" fillId="24" borderId="38" xfId="0" applyFont="1" applyFill="1" applyBorder="1" applyAlignment="1">
      <alignment horizontal="center" vertical="center"/>
    </xf>
    <xf numFmtId="0" fontId="1" fillId="0" borderId="0" xfId="0" applyFont="1" applyBorder="1" applyAlignment="1">
      <alignment horizontal="center" vertical="center" wrapText="1"/>
    </xf>
    <xf numFmtId="0" fontId="1" fillId="24" borderId="29" xfId="0" applyFont="1" applyFill="1" applyBorder="1" applyAlignment="1" applyProtection="1">
      <alignment horizontal="center" vertical="center"/>
      <protection locked="0"/>
    </xf>
    <xf numFmtId="0" fontId="1" fillId="0" borderId="0" xfId="85" applyFont="1" applyBorder="1" applyAlignment="1">
      <alignment horizontal="center" vertical="center" wrapText="1"/>
    </xf>
    <xf numFmtId="0" fontId="1" fillId="0" borderId="0" xfId="80" applyFont="1" applyFill="1" applyBorder="1" applyAlignment="1">
      <alignment horizontal="center" vertical="center" wrapText="1"/>
    </xf>
    <xf numFmtId="0" fontId="1" fillId="0" borderId="0" xfId="80" applyFont="1" applyAlignment="1">
      <alignment horizontal="left" wrapText="1"/>
    </xf>
    <xf numFmtId="0" fontId="1" fillId="0" borderId="0" xfId="80" applyFont="1" applyBorder="1" applyAlignment="1">
      <alignment horizontal="left" wrapText="1"/>
    </xf>
    <xf numFmtId="0" fontId="1" fillId="24" borderId="27" xfId="80" applyFont="1" applyFill="1" applyBorder="1" applyAlignment="1">
      <alignment horizontal="center" vertical="center" wrapText="1"/>
    </xf>
    <xf numFmtId="0" fontId="1" fillId="24" borderId="27" xfId="80" applyFont="1" applyFill="1" applyBorder="1" applyAlignment="1">
      <alignment horizontal="center" wrapText="1"/>
    </xf>
    <xf numFmtId="0" fontId="2" fillId="0" borderId="11" xfId="0" applyFont="1" applyFill="1" applyBorder="1" applyAlignment="1">
      <alignment horizontal="center"/>
    </xf>
    <xf numFmtId="0" fontId="2" fillId="0" borderId="19" xfId="0" applyFont="1" applyFill="1" applyBorder="1" applyAlignment="1">
      <alignment horizontal="center"/>
    </xf>
    <xf numFmtId="0" fontId="8" fillId="0" borderId="0" xfId="0" applyFont="1" applyAlignment="1">
      <alignment horizontal="center" vertical="center" wrapText="1"/>
    </xf>
    <xf numFmtId="0" fontId="1" fillId="24" borderId="27" xfId="0" applyFont="1" applyFill="1" applyBorder="1" applyAlignment="1">
      <alignment horizontal="center" wrapText="1"/>
    </xf>
    <xf numFmtId="0" fontId="1" fillId="24" borderId="27" xfId="0" applyFont="1" applyFill="1" applyBorder="1" applyAlignment="1">
      <alignment horizontal="center"/>
    </xf>
  </cellXfs>
  <cellStyles count="104">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heck Cell" xfId="53" builtinId="23" customBuiltin="1"/>
    <cellStyle name="Check Cell 2" xfId="54" xr:uid="{00000000-0005-0000-0000-000035000000}"/>
    <cellStyle name="Comma 2" xfId="55" xr:uid="{00000000-0005-0000-0000-000036000000}"/>
    <cellStyle name="Comma 2 2" xfId="56" xr:uid="{00000000-0005-0000-0000-000037000000}"/>
    <cellStyle name="Comma 2 3" xfId="57" xr:uid="{00000000-0005-0000-0000-000038000000}"/>
    <cellStyle name="Comma 3" xfId="58" xr:uid="{00000000-0005-0000-0000-000039000000}"/>
    <cellStyle name="Comma 3 2" xfId="59" xr:uid="{00000000-0005-0000-0000-00003A000000}"/>
    <cellStyle name="Currency 2" xfId="60" xr:uid="{00000000-0005-0000-0000-00003B000000}"/>
    <cellStyle name="Explanatory Text" xfId="61" builtinId="53" customBuiltin="1"/>
    <cellStyle name="Explanatory Text 2" xfId="62" xr:uid="{00000000-0005-0000-0000-00003D000000}"/>
    <cellStyle name="Good" xfId="63" builtinId="26" customBuiltin="1"/>
    <cellStyle name="Good 2" xfId="64" xr:uid="{00000000-0005-0000-0000-00003F000000}"/>
    <cellStyle name="Heading 1" xfId="65" builtinId="16" customBuiltin="1"/>
    <cellStyle name="Heading 1 2" xfId="66" xr:uid="{00000000-0005-0000-0000-000041000000}"/>
    <cellStyle name="Heading 2" xfId="67" builtinId="17" customBuiltin="1"/>
    <cellStyle name="Heading 2 2" xfId="68" xr:uid="{00000000-0005-0000-0000-000043000000}"/>
    <cellStyle name="Heading 3" xfId="69" builtinId="18" customBuiltin="1"/>
    <cellStyle name="Heading 3 2" xfId="70" xr:uid="{00000000-0005-0000-0000-000045000000}"/>
    <cellStyle name="Heading 4" xfId="71" builtinId="19" customBuiltin="1"/>
    <cellStyle name="Heading 4 2" xfId="72" xr:uid="{00000000-0005-0000-0000-000047000000}"/>
    <cellStyle name="Hyperlink" xfId="73" builtinId="8"/>
    <cellStyle name="Input" xfId="74" builtinId="20" customBuiltin="1"/>
    <cellStyle name="Input 2" xfId="75" xr:uid="{00000000-0005-0000-0000-00004A000000}"/>
    <cellStyle name="Linked Cell" xfId="76" builtinId="24" customBuiltin="1"/>
    <cellStyle name="Linked Cell 2" xfId="77" xr:uid="{00000000-0005-0000-0000-00004C000000}"/>
    <cellStyle name="Neutral" xfId="78" builtinId="28" customBuiltin="1"/>
    <cellStyle name="Neutral 2" xfId="79" xr:uid="{00000000-0005-0000-0000-00004E000000}"/>
    <cellStyle name="Normal" xfId="0" builtinId="0"/>
    <cellStyle name="Normal 2" xfId="80" xr:uid="{00000000-0005-0000-0000-000050000000}"/>
    <cellStyle name="Normal 2 2" xfId="81" xr:uid="{00000000-0005-0000-0000-000051000000}"/>
    <cellStyle name="Normal 3" xfId="82" xr:uid="{00000000-0005-0000-0000-000052000000}"/>
    <cellStyle name="Normal 4" xfId="83" xr:uid="{00000000-0005-0000-0000-000053000000}"/>
    <cellStyle name="Normal 5" xfId="84" xr:uid="{00000000-0005-0000-0000-000054000000}"/>
    <cellStyle name="Normal_POB_ForeignSocialIns_2014-2015" xfId="85" xr:uid="{00000000-0005-0000-0000-000055000000}"/>
    <cellStyle name="Normal_Sheet1 (2)" xfId="86" xr:uid="{00000000-0005-0000-0000-000056000000}"/>
    <cellStyle name="Normal_TABL1" xfId="87" xr:uid="{00000000-0005-0000-0000-000057000000}"/>
    <cellStyle name="Normal_TABL1 2" xfId="88" xr:uid="{00000000-0005-0000-0000-000058000000}"/>
    <cellStyle name="Note" xfId="89" builtinId="10" customBuiltin="1"/>
    <cellStyle name="Note 2" xfId="90" xr:uid="{00000000-0005-0000-0000-00005A000000}"/>
    <cellStyle name="Output" xfId="91" builtinId="21" customBuiltin="1"/>
    <cellStyle name="Output 2" xfId="92" xr:uid="{00000000-0005-0000-0000-00005C000000}"/>
    <cellStyle name="Percent" xfId="93" builtinId="5"/>
    <cellStyle name="Percent 2" xfId="94" xr:uid="{00000000-0005-0000-0000-00005E000000}"/>
    <cellStyle name="Title" xfId="95" builtinId="15" customBuiltin="1"/>
    <cellStyle name="Title 2" xfId="96" xr:uid="{00000000-0005-0000-0000-000060000000}"/>
    <cellStyle name="Total" xfId="97" builtinId="25" customBuiltin="1"/>
    <cellStyle name="Total 2" xfId="98" xr:uid="{00000000-0005-0000-0000-000062000000}"/>
    <cellStyle name="Warning Text" xfId="99" builtinId="11" customBuiltin="1"/>
    <cellStyle name="Warning Text 2" xfId="100" xr:uid="{00000000-0005-0000-0000-000064000000}"/>
    <cellStyle name="Нормален 2" xfId="101" xr:uid="{00000000-0005-0000-0000-000065000000}"/>
    <cellStyle name="Нормален 2 2" xfId="102" xr:uid="{00000000-0005-0000-0000-000066000000}"/>
    <cellStyle name="Нормален_Лист1" xfId="103" xr:uid="{00000000-0005-0000-0000-00006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000" b="0"/>
            </a:pPr>
            <a:r>
              <a:rPr lang="bg-BG" sz="1000" b="0"/>
              <a:t>Възрастово разпределение на осигурените лица за фонд "Безработица" и регистрираните безработни лица с право на ПОБ</a:t>
            </a:r>
            <a:r>
              <a:rPr lang="en-US" sz="1000" b="0"/>
              <a:t> </a:t>
            </a:r>
            <a:r>
              <a:rPr lang="bg-BG" sz="1000" b="0"/>
              <a:t>през месец декември 2025 г.</a:t>
            </a:r>
          </a:p>
        </c:rich>
      </c:tx>
      <c:layout>
        <c:manualLayout>
          <c:xMode val="edge"/>
          <c:yMode val="edge"/>
          <c:x val="0.13001356124721011"/>
          <c:y val="7.6912391522090381E-2"/>
        </c:manualLayout>
      </c:layout>
      <c:overlay val="0"/>
      <c:spPr>
        <a:noFill/>
        <a:ln w="25400">
          <a:noFill/>
        </a:ln>
      </c:spPr>
    </c:title>
    <c:autoTitleDeleted val="0"/>
    <c:plotArea>
      <c:layout>
        <c:manualLayout>
          <c:layoutTarget val="inner"/>
          <c:xMode val="edge"/>
          <c:yMode val="edge"/>
          <c:x val="7.7833842984868756E-2"/>
          <c:y val="0.26335696988152724"/>
          <c:w val="0.87303664921465973"/>
          <c:h val="0.44846796657381616"/>
        </c:manualLayout>
      </c:layout>
      <c:lineChart>
        <c:grouping val="standard"/>
        <c:varyColors val="0"/>
        <c:ser>
          <c:idx val="0"/>
          <c:order val="0"/>
          <c:tx>
            <c:v>осигурени лица за фонд "Безработица"</c:v>
          </c:tx>
          <c:spPr>
            <a:ln w="28575" cap="rnd">
              <a:solidFill>
                <a:schemeClr val="accent1"/>
              </a:solidFill>
              <a:round/>
            </a:ln>
            <a:effectLst/>
          </c:spPr>
          <c:marker>
            <c:symbol val="none"/>
          </c:marker>
          <c:cat>
            <c:strRef>
              <c:f>резюме!$A$15:$A$22</c:f>
              <c:strCache>
                <c:ptCount val="8"/>
                <c:pt idx="0">
                  <c:v>до 24 г. вкл.</c:v>
                </c:pt>
                <c:pt idx="1">
                  <c:v>от 25 до 29 г.</c:v>
                </c:pt>
                <c:pt idx="2">
                  <c:v>от 30 до 34 г.</c:v>
                </c:pt>
                <c:pt idx="3">
                  <c:v>от 35 до 39 г.</c:v>
                </c:pt>
                <c:pt idx="4">
                  <c:v>от 40 до 44 г.</c:v>
                </c:pt>
                <c:pt idx="5">
                  <c:v>от 45 до 49 г.</c:v>
                </c:pt>
                <c:pt idx="6">
                  <c:v>от 50 до 54 г.</c:v>
                </c:pt>
                <c:pt idx="7">
                  <c:v>над 54 г.</c:v>
                </c:pt>
              </c:strCache>
            </c:strRef>
          </c:cat>
          <c:val>
            <c:numRef>
              <c:f>резюме!$C$15:$C$22</c:f>
              <c:numCache>
                <c:formatCode>0.0%</c:formatCode>
                <c:ptCount val="8"/>
                <c:pt idx="0">
                  <c:v>7.5357598238524295E-2</c:v>
                </c:pt>
                <c:pt idx="1">
                  <c:v>5.2251538910564915E-2</c:v>
                </c:pt>
                <c:pt idx="2">
                  <c:v>8.0830529946099239E-2</c:v>
                </c:pt>
                <c:pt idx="3">
                  <c:v>0.11166685224696501</c:v>
                </c:pt>
                <c:pt idx="4">
                  <c:v>0.11913655298280026</c:v>
                </c:pt>
                <c:pt idx="5">
                  <c:v>0.13126675612011957</c:v>
                </c:pt>
                <c:pt idx="6">
                  <c:v>0.13166303566628387</c:v>
                </c:pt>
                <c:pt idx="7">
                  <c:v>0.27942844267387096</c:v>
                </c:pt>
              </c:numCache>
            </c:numRef>
          </c:val>
          <c:smooth val="0"/>
          <c:extLst>
            <c:ext xmlns:c16="http://schemas.microsoft.com/office/drawing/2014/chart" uri="{C3380CC4-5D6E-409C-BE32-E72D297353CC}">
              <c16:uniqueId val="{00000000-543F-49A4-B293-601967B621EF}"/>
            </c:ext>
          </c:extLst>
        </c:ser>
        <c:ser>
          <c:idx val="1"/>
          <c:order val="1"/>
          <c:tx>
            <c:v>регистрирани безработни лица с право на ПОБ</c:v>
          </c:tx>
          <c:spPr>
            <a:ln w="28575" cap="rnd">
              <a:solidFill>
                <a:schemeClr val="accent2"/>
              </a:solidFill>
              <a:round/>
            </a:ln>
            <a:effectLst/>
          </c:spPr>
          <c:marker>
            <c:symbol val="none"/>
          </c:marker>
          <c:cat>
            <c:strRef>
              <c:f>резюме!$A$15:$A$22</c:f>
              <c:strCache>
                <c:ptCount val="8"/>
                <c:pt idx="0">
                  <c:v>до 24 г. вкл.</c:v>
                </c:pt>
                <c:pt idx="1">
                  <c:v>от 25 до 29 г.</c:v>
                </c:pt>
                <c:pt idx="2">
                  <c:v>от 30 до 34 г.</c:v>
                </c:pt>
                <c:pt idx="3">
                  <c:v>от 35 до 39 г.</c:v>
                </c:pt>
                <c:pt idx="4">
                  <c:v>от 40 до 44 г.</c:v>
                </c:pt>
                <c:pt idx="5">
                  <c:v>от 45 до 49 г.</c:v>
                </c:pt>
                <c:pt idx="6">
                  <c:v>от 50 до 54 г.</c:v>
                </c:pt>
                <c:pt idx="7">
                  <c:v>над 54 г.</c:v>
                </c:pt>
              </c:strCache>
            </c:strRef>
          </c:cat>
          <c:val>
            <c:numRef>
              <c:f>резюме!$G$15:$G$22</c:f>
              <c:numCache>
                <c:formatCode>0.0%</c:formatCode>
                <c:ptCount val="8"/>
                <c:pt idx="0">
                  <c:v>4.9821579775009076E-2</c:v>
                </c:pt>
                <c:pt idx="1">
                  <c:v>5.0501995887262612E-2</c:v>
                </c:pt>
                <c:pt idx="2">
                  <c:v>8.4704245796540456E-2</c:v>
                </c:pt>
                <c:pt idx="3">
                  <c:v>0.12268658521833797</c:v>
                </c:pt>
                <c:pt idx="4">
                  <c:v>0.13310451191484216</c:v>
                </c:pt>
                <c:pt idx="5">
                  <c:v>0.14583585339300834</c:v>
                </c:pt>
                <c:pt idx="6">
                  <c:v>0.14737812991411636</c:v>
                </c:pt>
                <c:pt idx="7">
                  <c:v>0.26208116608201282</c:v>
                </c:pt>
              </c:numCache>
            </c:numRef>
          </c:val>
          <c:smooth val="0"/>
          <c:extLst>
            <c:ext xmlns:c16="http://schemas.microsoft.com/office/drawing/2014/chart" uri="{C3380CC4-5D6E-409C-BE32-E72D297353CC}">
              <c16:uniqueId val="{00000001-543F-49A4-B293-601967B621EF}"/>
            </c:ext>
          </c:extLst>
        </c:ser>
        <c:dLbls>
          <c:showLegendKey val="0"/>
          <c:showVal val="0"/>
          <c:showCatName val="0"/>
          <c:showSerName val="0"/>
          <c:showPercent val="0"/>
          <c:showBubbleSize val="0"/>
        </c:dLbls>
        <c:smooth val="0"/>
        <c:axId val="605013568"/>
        <c:axId val="1"/>
      </c:lineChart>
      <c:catAx>
        <c:axId val="605013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bg-BG"/>
          </a:p>
        </c:txPr>
        <c:crossAx val="1"/>
        <c:crosses val="autoZero"/>
        <c:auto val="1"/>
        <c:lblAlgn val="ctr"/>
        <c:lblOffset val="100"/>
        <c:tickLblSkip val="1"/>
        <c:tickMarkSkip val="1"/>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 sourceLinked="0"/>
        <c:majorTickMark val="none"/>
        <c:minorTickMark val="none"/>
        <c:tickLblPos val="nextTo"/>
        <c:spPr>
          <a:ln w="6350">
            <a:noFill/>
          </a:ln>
        </c:spPr>
        <c:txPr>
          <a:bodyPr rot="0"/>
          <a:lstStyle/>
          <a:p>
            <a:pPr>
              <a:defRPr/>
            </a:pPr>
            <a:endParaRPr lang="bg-BG"/>
          </a:p>
        </c:txPr>
        <c:crossAx val="605013568"/>
        <c:crosses val="autoZero"/>
        <c:crossBetween val="between"/>
      </c:valAx>
      <c:spPr>
        <a:noFill/>
        <a:ln w="25400">
          <a:noFill/>
        </a:ln>
      </c:spPr>
    </c:plotArea>
    <c:legend>
      <c:legendPos val="b"/>
      <c:overlay val="0"/>
      <c:spPr>
        <a:noFill/>
        <a:ln w="25400">
          <a:noFill/>
        </a:ln>
      </c:spPr>
    </c:legend>
    <c:plotVisOnly val="1"/>
    <c:dispBlanksAs val="gap"/>
    <c:showDLblsOverMax val="0"/>
  </c:chart>
  <c:spPr>
    <a:solidFill>
      <a:schemeClr val="bg1"/>
    </a:solidFill>
    <a:ln w="9525" cap="flat" cmpd="sng" algn="ctr">
      <a:solidFill>
        <a:schemeClr val="bg1"/>
      </a:solidFill>
      <a:round/>
    </a:ln>
    <a:effectLst/>
  </c:spPr>
  <c:txPr>
    <a:bodyPr/>
    <a:lstStyle/>
    <a:p>
      <a:pPr>
        <a:defRPr>
          <a:latin typeface="Arial" panose="020B0604020202020204" pitchFamily="34" charset="0"/>
          <a:cs typeface="Arial" panose="020B0604020202020204" pitchFamily="34" charset="0"/>
        </a:defRPr>
      </a:pPr>
      <a:endParaRPr lang="bg-BG"/>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bg-BG" sz="1000"/>
              <a:t>Регистрирани безработни лица с право на обезщетение, разпределени по пол и </a:t>
            </a:r>
            <a:r>
              <a:rPr lang="bg-BG" sz="1000" b="0" i="0" u="none" strike="noStrike" baseline="0">
                <a:effectLst/>
              </a:rPr>
              <a:t>ТП на НОИ</a:t>
            </a:r>
            <a:r>
              <a:rPr lang="bg-BG" sz="1000"/>
              <a:t>, </a:t>
            </a:r>
          </a:p>
          <a:p>
            <a:pPr>
              <a:defRPr sz="1000"/>
            </a:pPr>
            <a:r>
              <a:rPr lang="bg-BG" sz="1000"/>
              <a:t>през месец декември 2025 г.</a:t>
            </a:r>
          </a:p>
        </c:rich>
      </c:tx>
      <c:layout>
        <c:manualLayout>
          <c:xMode val="edge"/>
          <c:yMode val="edge"/>
          <c:x val="0.2402033604067208"/>
          <c:y val="3.745309614076018E-2"/>
        </c:manualLayout>
      </c:layout>
      <c:overlay val="0"/>
      <c:spPr>
        <a:noFill/>
        <a:ln w="25400">
          <a:noFill/>
        </a:ln>
      </c:spPr>
    </c:title>
    <c:autoTitleDeleted val="0"/>
    <c:plotArea>
      <c:layout>
        <c:manualLayout>
          <c:layoutTarget val="inner"/>
          <c:xMode val="edge"/>
          <c:yMode val="edge"/>
          <c:x val="0.10477460365978043"/>
          <c:y val="0.16104898365992154"/>
          <c:w val="0.87931091425866359"/>
          <c:h val="0.59176138182017679"/>
        </c:manualLayout>
      </c:layout>
      <c:barChart>
        <c:barDir val="col"/>
        <c:grouping val="stacked"/>
        <c:varyColors val="0"/>
        <c:ser>
          <c:idx val="0"/>
          <c:order val="0"/>
          <c:tx>
            <c:v>мъже</c:v>
          </c:tx>
          <c:spPr>
            <a:solidFill>
              <a:schemeClr val="accent1">
                <a:lumMod val="75000"/>
              </a:schemeClr>
            </a:solidFill>
            <a:ln w="12700">
              <a:noFill/>
              <a:prstDash val="solid"/>
            </a:ln>
          </c:spPr>
          <c:invertIfNegative val="0"/>
          <c:cat>
            <c:strRef>
              <c:f>пол!$B$10:$B$37</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пол!$D$10:$D$37</c:f>
              <c:numCache>
                <c:formatCode>#,##0</c:formatCode>
                <c:ptCount val="28"/>
                <c:pt idx="0">
                  <c:v>1705</c:v>
                </c:pt>
                <c:pt idx="1">
                  <c:v>1844</c:v>
                </c:pt>
                <c:pt idx="2">
                  <c:v>1832</c:v>
                </c:pt>
                <c:pt idx="3">
                  <c:v>1142</c:v>
                </c:pt>
                <c:pt idx="4">
                  <c:v>335</c:v>
                </c:pt>
                <c:pt idx="5">
                  <c:v>748</c:v>
                </c:pt>
                <c:pt idx="6">
                  <c:v>531</c:v>
                </c:pt>
                <c:pt idx="7">
                  <c:v>532</c:v>
                </c:pt>
                <c:pt idx="8">
                  <c:v>404</c:v>
                </c:pt>
                <c:pt idx="9">
                  <c:v>631</c:v>
                </c:pt>
                <c:pt idx="10">
                  <c:v>519</c:v>
                </c:pt>
                <c:pt idx="11">
                  <c:v>1100</c:v>
                </c:pt>
                <c:pt idx="12">
                  <c:v>460</c:v>
                </c:pt>
                <c:pt idx="13">
                  <c:v>1208</c:v>
                </c:pt>
                <c:pt idx="14">
                  <c:v>2678</c:v>
                </c:pt>
                <c:pt idx="15">
                  <c:v>661</c:v>
                </c:pt>
                <c:pt idx="16">
                  <c:v>875</c:v>
                </c:pt>
                <c:pt idx="17">
                  <c:v>624</c:v>
                </c:pt>
                <c:pt idx="18">
                  <c:v>525</c:v>
                </c:pt>
                <c:pt idx="19">
                  <c:v>573</c:v>
                </c:pt>
                <c:pt idx="20">
                  <c:v>4309</c:v>
                </c:pt>
                <c:pt idx="21">
                  <c:v>904</c:v>
                </c:pt>
                <c:pt idx="22">
                  <c:v>1004</c:v>
                </c:pt>
                <c:pt idx="23">
                  <c:v>900</c:v>
                </c:pt>
                <c:pt idx="24">
                  <c:v>550</c:v>
                </c:pt>
                <c:pt idx="25">
                  <c:v>861</c:v>
                </c:pt>
                <c:pt idx="26">
                  <c:v>708</c:v>
                </c:pt>
                <c:pt idx="27">
                  <c:v>290</c:v>
                </c:pt>
              </c:numCache>
            </c:numRef>
          </c:val>
          <c:extLst>
            <c:ext xmlns:c16="http://schemas.microsoft.com/office/drawing/2014/chart" uri="{C3380CC4-5D6E-409C-BE32-E72D297353CC}">
              <c16:uniqueId val="{00000000-0099-4916-8C5C-058C970E7ABA}"/>
            </c:ext>
          </c:extLst>
        </c:ser>
        <c:ser>
          <c:idx val="1"/>
          <c:order val="1"/>
          <c:tx>
            <c:v>жени</c:v>
          </c:tx>
          <c:spPr>
            <a:solidFill>
              <a:schemeClr val="accent2">
                <a:lumMod val="60000"/>
                <a:lumOff val="40000"/>
              </a:schemeClr>
            </a:solidFill>
            <a:ln w="12700">
              <a:noFill/>
              <a:prstDash val="solid"/>
            </a:ln>
          </c:spPr>
          <c:invertIfNegative val="0"/>
          <c:cat>
            <c:strRef>
              <c:f>пол!$B$10:$B$37</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пол!$E$10:$E$37</c:f>
              <c:numCache>
                <c:formatCode>#,##0</c:formatCode>
                <c:ptCount val="28"/>
                <c:pt idx="0">
                  <c:v>2618</c:v>
                </c:pt>
                <c:pt idx="1">
                  <c:v>4415</c:v>
                </c:pt>
                <c:pt idx="2">
                  <c:v>2692</c:v>
                </c:pt>
                <c:pt idx="3">
                  <c:v>1132</c:v>
                </c:pt>
                <c:pt idx="4">
                  <c:v>363</c:v>
                </c:pt>
                <c:pt idx="5">
                  <c:v>930</c:v>
                </c:pt>
                <c:pt idx="6">
                  <c:v>581</c:v>
                </c:pt>
                <c:pt idx="7">
                  <c:v>803</c:v>
                </c:pt>
                <c:pt idx="8">
                  <c:v>626</c:v>
                </c:pt>
                <c:pt idx="9">
                  <c:v>647</c:v>
                </c:pt>
                <c:pt idx="10">
                  <c:v>621</c:v>
                </c:pt>
                <c:pt idx="11">
                  <c:v>1361</c:v>
                </c:pt>
                <c:pt idx="12">
                  <c:v>558</c:v>
                </c:pt>
                <c:pt idx="13">
                  <c:v>1183</c:v>
                </c:pt>
                <c:pt idx="14">
                  <c:v>3529</c:v>
                </c:pt>
                <c:pt idx="15">
                  <c:v>606</c:v>
                </c:pt>
                <c:pt idx="16">
                  <c:v>1082</c:v>
                </c:pt>
                <c:pt idx="17">
                  <c:v>464</c:v>
                </c:pt>
                <c:pt idx="18">
                  <c:v>664</c:v>
                </c:pt>
                <c:pt idx="19">
                  <c:v>762</c:v>
                </c:pt>
                <c:pt idx="20">
                  <c:v>5277</c:v>
                </c:pt>
                <c:pt idx="21">
                  <c:v>1159</c:v>
                </c:pt>
                <c:pt idx="22">
                  <c:v>1221</c:v>
                </c:pt>
                <c:pt idx="23">
                  <c:v>1377</c:v>
                </c:pt>
                <c:pt idx="24">
                  <c:v>622</c:v>
                </c:pt>
                <c:pt idx="25">
                  <c:v>961</c:v>
                </c:pt>
                <c:pt idx="26">
                  <c:v>724</c:v>
                </c:pt>
                <c:pt idx="27">
                  <c:v>448</c:v>
                </c:pt>
              </c:numCache>
            </c:numRef>
          </c:val>
          <c:extLst>
            <c:ext xmlns:c16="http://schemas.microsoft.com/office/drawing/2014/chart" uri="{C3380CC4-5D6E-409C-BE32-E72D297353CC}">
              <c16:uniqueId val="{00000001-0099-4916-8C5C-058C970E7ABA}"/>
            </c:ext>
          </c:extLst>
        </c:ser>
        <c:dLbls>
          <c:showLegendKey val="0"/>
          <c:showVal val="0"/>
          <c:showCatName val="0"/>
          <c:showSerName val="0"/>
          <c:showPercent val="0"/>
          <c:showBubbleSize val="0"/>
        </c:dLbls>
        <c:gapWidth val="150"/>
        <c:overlap val="100"/>
        <c:axId val="593403464"/>
        <c:axId val="1"/>
      </c:barChart>
      <c:catAx>
        <c:axId val="59340346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a:pPr>
            <a:endParaRPr lang="bg-BG"/>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chemeClr val="bg1">
                  <a:lumMod val="85000"/>
                </a:schemeClr>
              </a:solidFill>
              <a:prstDash val="solid"/>
            </a:ln>
          </c:spPr>
        </c:majorGridlines>
        <c:title>
          <c:tx>
            <c:rich>
              <a:bodyPr/>
              <a:lstStyle/>
              <a:p>
                <a:pPr>
                  <a:defRPr/>
                </a:pPr>
                <a:r>
                  <a:rPr lang="bg-BG"/>
                  <a:t>брой лица</a:t>
                </a:r>
              </a:p>
            </c:rich>
          </c:tx>
          <c:layout>
            <c:manualLayout>
              <c:xMode val="edge"/>
              <c:yMode val="edge"/>
              <c:x val="6.6312970721179544E-3"/>
              <c:y val="0.40636784290852535"/>
            </c:manualLayout>
          </c:layout>
          <c:overlay val="0"/>
          <c:spPr>
            <a:noFill/>
            <a:ln w="25400">
              <a:noFill/>
            </a:ln>
          </c:spPr>
        </c:title>
        <c:numFmt formatCode="#,##0" sourceLinked="1"/>
        <c:majorTickMark val="out"/>
        <c:minorTickMark val="none"/>
        <c:tickLblPos val="nextTo"/>
        <c:spPr>
          <a:ln w="3175">
            <a:solidFill>
              <a:schemeClr val="bg1">
                <a:lumMod val="85000"/>
              </a:schemeClr>
            </a:solidFill>
            <a:prstDash val="solid"/>
          </a:ln>
        </c:spPr>
        <c:txPr>
          <a:bodyPr rot="0" vert="horz"/>
          <a:lstStyle/>
          <a:p>
            <a:pPr>
              <a:defRPr/>
            </a:pPr>
            <a:endParaRPr lang="bg-BG"/>
          </a:p>
        </c:txPr>
        <c:crossAx val="593403464"/>
        <c:crosses val="autoZero"/>
        <c:crossBetween val="between"/>
      </c:valAx>
      <c:spPr>
        <a:noFill/>
        <a:ln w="25400">
          <a:noFill/>
        </a:ln>
      </c:spPr>
    </c:plotArea>
    <c:legend>
      <c:legendPos val="b"/>
      <c:layout>
        <c:manualLayout>
          <c:xMode val="edge"/>
          <c:yMode val="edge"/>
          <c:x val="0.20954920005078104"/>
          <c:y val="0.93945251288033438"/>
          <c:w val="0.56233462943116364"/>
          <c:h val="5.9925342665500092E-2"/>
        </c:manualLayout>
      </c:layout>
      <c:overlay val="0"/>
      <c:spPr>
        <a:noFill/>
        <a:ln w="25400">
          <a:noFill/>
        </a:ln>
      </c:spPr>
    </c:legend>
    <c:plotVisOnly val="1"/>
    <c:dispBlanksAs val="gap"/>
    <c:showDLblsOverMax val="0"/>
  </c:chart>
  <c:spPr>
    <a:solidFill>
      <a:srgbClr val="FFFFFF"/>
    </a:solidFill>
    <a:ln w="6350">
      <a:solidFill>
        <a:schemeClr val="bg1"/>
      </a:solidFill>
    </a:ln>
  </c:spPr>
  <c:txPr>
    <a:bodyPr/>
    <a:lstStyle/>
    <a:p>
      <a:pPr>
        <a:defRPr sz="1000" b="0" i="0" u="none" strike="noStrike" baseline="0">
          <a:solidFill>
            <a:srgbClr val="000000"/>
          </a:solidFill>
          <a:latin typeface="Arial"/>
          <a:ea typeface="Arial"/>
          <a:cs typeface="Arial"/>
        </a:defRPr>
      </a:pPr>
      <a:endParaRPr lang="bg-BG"/>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Arial" panose="020B0604020202020204" pitchFamily="34" charset="0"/>
                <a:ea typeface="+mn-ea"/>
                <a:cs typeface="Arial" panose="020B0604020202020204" pitchFamily="34" charset="0"/>
              </a:defRPr>
            </a:pPr>
            <a:r>
              <a:rPr lang="bg-BG" sz="1000">
                <a:solidFill>
                  <a:schemeClr val="tx1"/>
                </a:solidFill>
                <a:latin typeface="Arial" panose="020B0604020202020204" pitchFamily="34" charset="0"/>
                <a:cs typeface="Arial" panose="020B0604020202020204" pitchFamily="34" charset="0"/>
              </a:rPr>
              <a:t>Регистрирани безработни лица по възраст през месец
 декември 2025 г.</a:t>
            </a:r>
          </a:p>
        </c:rich>
      </c:tx>
      <c:layout>
        <c:manualLayout>
          <c:xMode val="edge"/>
          <c:yMode val="edge"/>
          <c:x val="0.32408182701815424"/>
          <c:y val="3.9168798167744955E-2"/>
        </c:manualLayout>
      </c:layout>
      <c:overlay val="0"/>
      <c:spPr>
        <a:noFill/>
        <a:ln w="25400">
          <a:noFill/>
        </a:ln>
      </c:spPr>
    </c:title>
    <c:autoTitleDeleted val="0"/>
    <c:plotArea>
      <c:layout>
        <c:manualLayout>
          <c:layoutTarget val="inner"/>
          <c:xMode val="edge"/>
          <c:yMode val="edge"/>
          <c:x val="9.6955417859699355E-2"/>
          <c:y val="0.22171067163526864"/>
          <c:w val="0.86514461793128117"/>
          <c:h val="0.58525246907204198"/>
        </c:manualLayout>
      </c:layout>
      <c:barChart>
        <c:barDir val="bar"/>
        <c:grouping val="clustered"/>
        <c:varyColors val="0"/>
        <c:ser>
          <c:idx val="0"/>
          <c:order val="0"/>
          <c:tx>
            <c:strRef>
              <c:f>'група възраст'!$D$44</c:f>
              <c:strCache>
                <c:ptCount val="1"/>
                <c:pt idx="0">
                  <c:v>Регистрирани безработни лица с право на обезщетение</c:v>
                </c:pt>
              </c:strCache>
            </c:strRef>
          </c:tx>
          <c:spPr>
            <a:solidFill>
              <a:srgbClr val="5B9BD5"/>
            </a:solidFill>
            <a:ln w="25400">
              <a:noFill/>
            </a:ln>
          </c:spPr>
          <c:invertIfNegative val="0"/>
          <c:cat>
            <c:strRef>
              <c:f>'група възраст'!$D$50:$D$57</c:f>
              <c:strCache>
                <c:ptCount val="8"/>
                <c:pt idx="0">
                  <c:v>до 24г.</c:v>
                </c:pt>
                <c:pt idx="1">
                  <c:v>25-29г.</c:v>
                </c:pt>
                <c:pt idx="2">
                  <c:v>30-34г.</c:v>
                </c:pt>
                <c:pt idx="3">
                  <c:v>35-39г.</c:v>
                </c:pt>
                <c:pt idx="4">
                  <c:v>40-44г.</c:v>
                </c:pt>
                <c:pt idx="5">
                  <c:v>45-49г.</c:v>
                </c:pt>
                <c:pt idx="6">
                  <c:v>50-54г.</c:v>
                </c:pt>
                <c:pt idx="7">
                  <c:v>над 54г.</c:v>
                </c:pt>
              </c:strCache>
            </c:strRef>
          </c:cat>
          <c:val>
            <c:numRef>
              <c:f>'група възраст'!$E$50:$E$57</c:f>
              <c:numCache>
                <c:formatCode>#,##0</c:formatCode>
                <c:ptCount val="8"/>
                <c:pt idx="0">
                  <c:v>3295</c:v>
                </c:pt>
                <c:pt idx="1">
                  <c:v>3340</c:v>
                </c:pt>
                <c:pt idx="2">
                  <c:v>5602</c:v>
                </c:pt>
                <c:pt idx="3">
                  <c:v>8114</c:v>
                </c:pt>
                <c:pt idx="4">
                  <c:v>8803</c:v>
                </c:pt>
                <c:pt idx="5">
                  <c:v>9645</c:v>
                </c:pt>
                <c:pt idx="6">
                  <c:v>9747</c:v>
                </c:pt>
                <c:pt idx="7">
                  <c:v>17333</c:v>
                </c:pt>
              </c:numCache>
            </c:numRef>
          </c:val>
          <c:extLst>
            <c:ext xmlns:c16="http://schemas.microsoft.com/office/drawing/2014/chart" uri="{C3380CC4-5D6E-409C-BE32-E72D297353CC}">
              <c16:uniqueId val="{00000000-6880-4D5B-89AB-2E668E642C77}"/>
            </c:ext>
          </c:extLst>
        </c:ser>
        <c:ser>
          <c:idx val="1"/>
          <c:order val="1"/>
          <c:tx>
            <c:strRef>
              <c:f>'група възраст'!$D$43</c:f>
              <c:strCache>
                <c:ptCount val="1"/>
                <c:pt idx="0">
                  <c:v>Регистрирани безработни лица</c:v>
                </c:pt>
              </c:strCache>
            </c:strRef>
          </c:tx>
          <c:spPr>
            <a:solidFill>
              <a:schemeClr val="accent2">
                <a:lumMod val="60000"/>
                <a:lumOff val="40000"/>
              </a:schemeClr>
            </a:solidFill>
            <a:ln>
              <a:noFill/>
            </a:ln>
            <a:effectLst/>
          </c:spPr>
          <c:invertIfNegative val="0"/>
          <c:cat>
            <c:strRef>
              <c:f>'група възраст'!$D$50:$D$57</c:f>
              <c:strCache>
                <c:ptCount val="8"/>
                <c:pt idx="0">
                  <c:v>до 24г.</c:v>
                </c:pt>
                <c:pt idx="1">
                  <c:v>25-29г.</c:v>
                </c:pt>
                <c:pt idx="2">
                  <c:v>30-34г.</c:v>
                </c:pt>
                <c:pt idx="3">
                  <c:v>35-39г.</c:v>
                </c:pt>
                <c:pt idx="4">
                  <c:v>40-44г.</c:v>
                </c:pt>
                <c:pt idx="5">
                  <c:v>45-49г.</c:v>
                </c:pt>
                <c:pt idx="6">
                  <c:v>50-54г.</c:v>
                </c:pt>
                <c:pt idx="7">
                  <c:v>над 54г.</c:v>
                </c:pt>
              </c:strCache>
            </c:strRef>
          </c:cat>
          <c:val>
            <c:numRef>
              <c:f>'група възраст'!$F$50:$F$57</c:f>
              <c:numCache>
                <c:formatCode>#,##0</c:formatCode>
                <c:ptCount val="8"/>
                <c:pt idx="0">
                  <c:v>8029</c:v>
                </c:pt>
                <c:pt idx="1">
                  <c:v>9143</c:v>
                </c:pt>
                <c:pt idx="2">
                  <c:v>12804</c:v>
                </c:pt>
                <c:pt idx="3">
                  <c:v>16905</c:v>
                </c:pt>
                <c:pt idx="4">
                  <c:v>17959</c:v>
                </c:pt>
                <c:pt idx="5">
                  <c:v>19579</c:v>
                </c:pt>
                <c:pt idx="6">
                  <c:v>20677</c:v>
                </c:pt>
                <c:pt idx="7">
                  <c:v>41963</c:v>
                </c:pt>
              </c:numCache>
            </c:numRef>
          </c:val>
          <c:extLst>
            <c:ext xmlns:c16="http://schemas.microsoft.com/office/drawing/2014/chart" uri="{C3380CC4-5D6E-409C-BE32-E72D297353CC}">
              <c16:uniqueId val="{00000001-6880-4D5B-89AB-2E668E642C77}"/>
            </c:ext>
          </c:extLst>
        </c:ser>
        <c:dLbls>
          <c:showLegendKey val="0"/>
          <c:showVal val="0"/>
          <c:showCatName val="0"/>
          <c:showSerName val="0"/>
          <c:showPercent val="0"/>
          <c:showBubbleSize val="0"/>
        </c:dLbls>
        <c:gapWidth val="150"/>
        <c:axId val="593399856"/>
        <c:axId val="1"/>
      </c:barChart>
      <c:catAx>
        <c:axId val="593399856"/>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bg-BG"/>
          </a:p>
        </c:txPr>
        <c:crossAx val="1"/>
        <c:crosses val="autoZero"/>
        <c:auto val="0"/>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0" spcFirstLastPara="1" vertOverflow="ellipsis"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bg-BG"/>
          </a:p>
        </c:txPr>
        <c:crossAx val="593399856"/>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bg-BG"/>
        </a:p>
      </c:txPr>
    </c:legend>
    <c:plotVisOnly val="1"/>
    <c:dispBlanksAs val="zero"/>
    <c:showDLblsOverMax val="0"/>
  </c:chart>
  <c:spPr>
    <a:solidFill>
      <a:schemeClr val="bg1"/>
    </a:solidFill>
    <a:ln w="9525" cap="flat" cmpd="sng" algn="ctr">
      <a:solidFill>
        <a:schemeClr val="bg1"/>
      </a:solidFill>
      <a:round/>
    </a:ln>
    <a:effectLst/>
  </c:spPr>
  <c:txPr>
    <a:bodyPr/>
    <a:lstStyle/>
    <a:p>
      <a:pPr>
        <a:defRPr/>
      </a:pPr>
      <a:endParaRPr lang="bg-BG"/>
    </a:p>
  </c:txPr>
  <c:printSettings>
    <c:headerFooter alignWithMargins="0"/>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bg-BG" sz="1000" b="0"/>
              <a:t>Регистрирани безработни лица с право на обезщетение, разпределени по размер на ПОБ, </a:t>
            </a:r>
          </a:p>
          <a:p>
            <a:pPr>
              <a:defRPr sz="1150" b="1" i="0" u="none" strike="noStrike" baseline="0">
                <a:solidFill>
                  <a:srgbClr val="000000"/>
                </a:solidFill>
                <a:latin typeface="Arial"/>
                <a:ea typeface="Arial"/>
                <a:cs typeface="Arial"/>
              </a:defRPr>
            </a:pPr>
            <a:r>
              <a:rPr lang="bg-BG" sz="1000" b="0"/>
              <a:t>през месец декември 2025 г.</a:t>
            </a:r>
          </a:p>
        </c:rich>
      </c:tx>
      <c:layout>
        <c:manualLayout>
          <c:xMode val="edge"/>
          <c:yMode val="edge"/>
          <c:x val="0.18074943246473274"/>
          <c:y val="3.2539296019148851E-2"/>
        </c:manualLayout>
      </c:layout>
      <c:overlay val="0"/>
      <c:spPr>
        <a:noFill/>
        <a:ln w="25400">
          <a:noFill/>
        </a:ln>
      </c:spPr>
    </c:title>
    <c:autoTitleDeleted val="0"/>
    <c:view3D>
      <c:rotX val="15"/>
      <c:rotY val="20"/>
      <c:rAngAx val="0"/>
      <c:perspective val="0"/>
    </c:view3D>
    <c:floor>
      <c:thickness val="0"/>
    </c:floor>
    <c:sideWall>
      <c:thickness val="0"/>
    </c:sideWall>
    <c:backWall>
      <c:thickness val="0"/>
    </c:backWall>
    <c:plotArea>
      <c:layout>
        <c:manualLayout>
          <c:layoutTarget val="inner"/>
          <c:xMode val="edge"/>
          <c:yMode val="edge"/>
          <c:x val="0.15156184463762284"/>
          <c:y val="0.41453870157695444"/>
          <c:w val="0.75687463034398061"/>
          <c:h val="0.39807729687246174"/>
        </c:manualLayout>
      </c:layout>
      <c:pie3DChart>
        <c:varyColors val="1"/>
        <c:ser>
          <c:idx val="0"/>
          <c:order val="0"/>
          <c:spPr>
            <a:ln w="12700">
              <a:noFill/>
              <a:prstDash val="solid"/>
            </a:ln>
          </c:spPr>
          <c:explosion val="24"/>
          <c:dPt>
            <c:idx val="0"/>
            <c:bubble3D val="0"/>
            <c:spPr>
              <a:solidFill>
                <a:srgbClr val="9999FF"/>
              </a:solidFill>
              <a:ln w="12700">
                <a:noFill/>
                <a:prstDash val="solid"/>
              </a:ln>
            </c:spPr>
            <c:extLst>
              <c:ext xmlns:c16="http://schemas.microsoft.com/office/drawing/2014/chart" uri="{C3380CC4-5D6E-409C-BE32-E72D297353CC}">
                <c16:uniqueId val="{00000000-5034-46BB-857A-4343B380A7D9}"/>
              </c:ext>
            </c:extLst>
          </c:dPt>
          <c:dPt>
            <c:idx val="1"/>
            <c:bubble3D val="0"/>
            <c:spPr>
              <a:solidFill>
                <a:srgbClr val="660066"/>
              </a:solidFill>
              <a:ln w="12700">
                <a:noFill/>
                <a:prstDash val="solid"/>
              </a:ln>
            </c:spPr>
            <c:extLst>
              <c:ext xmlns:c16="http://schemas.microsoft.com/office/drawing/2014/chart" uri="{C3380CC4-5D6E-409C-BE32-E72D297353CC}">
                <c16:uniqueId val="{00000001-5034-46BB-857A-4343B380A7D9}"/>
              </c:ext>
            </c:extLst>
          </c:dPt>
          <c:dPt>
            <c:idx val="2"/>
            <c:bubble3D val="0"/>
            <c:spPr>
              <a:solidFill>
                <a:srgbClr val="FF8080"/>
              </a:solidFill>
              <a:ln w="12700">
                <a:noFill/>
                <a:prstDash val="solid"/>
              </a:ln>
            </c:spPr>
            <c:extLst>
              <c:ext xmlns:c16="http://schemas.microsoft.com/office/drawing/2014/chart" uri="{C3380CC4-5D6E-409C-BE32-E72D297353CC}">
                <c16:uniqueId val="{00000002-5034-46BB-857A-4343B380A7D9}"/>
              </c:ext>
            </c:extLst>
          </c:dPt>
          <c:dPt>
            <c:idx val="3"/>
            <c:bubble3D val="0"/>
            <c:spPr>
              <a:solidFill>
                <a:srgbClr val="0066CC"/>
              </a:solidFill>
              <a:ln w="12700">
                <a:noFill/>
                <a:prstDash val="solid"/>
              </a:ln>
            </c:spPr>
            <c:extLst>
              <c:ext xmlns:c16="http://schemas.microsoft.com/office/drawing/2014/chart" uri="{C3380CC4-5D6E-409C-BE32-E72D297353CC}">
                <c16:uniqueId val="{00000003-5034-46BB-857A-4343B380A7D9}"/>
              </c:ext>
            </c:extLst>
          </c:dPt>
          <c:dPt>
            <c:idx val="4"/>
            <c:bubble3D val="0"/>
            <c:spPr>
              <a:solidFill>
                <a:srgbClr val="CCCCFF"/>
              </a:solidFill>
              <a:ln w="12700">
                <a:noFill/>
                <a:prstDash val="solid"/>
              </a:ln>
            </c:spPr>
            <c:extLst>
              <c:ext xmlns:c16="http://schemas.microsoft.com/office/drawing/2014/chart" uri="{C3380CC4-5D6E-409C-BE32-E72D297353CC}">
                <c16:uniqueId val="{00000004-5034-46BB-857A-4343B380A7D9}"/>
              </c:ext>
            </c:extLst>
          </c:dPt>
          <c:dPt>
            <c:idx val="5"/>
            <c:bubble3D val="0"/>
            <c:extLst>
              <c:ext xmlns:c16="http://schemas.microsoft.com/office/drawing/2014/chart" uri="{C3380CC4-5D6E-409C-BE32-E72D297353CC}">
                <c16:uniqueId val="{00000005-5034-46BB-857A-4343B380A7D9}"/>
              </c:ext>
            </c:extLst>
          </c:dPt>
          <c:dPt>
            <c:idx val="6"/>
            <c:bubble3D val="0"/>
            <c:extLst>
              <c:ext xmlns:c16="http://schemas.microsoft.com/office/drawing/2014/chart" uri="{C3380CC4-5D6E-409C-BE32-E72D297353CC}">
                <c16:uniqueId val="{00000006-5034-46BB-857A-4343B380A7D9}"/>
              </c:ext>
            </c:extLst>
          </c:dPt>
          <c:dPt>
            <c:idx val="7"/>
            <c:bubble3D val="0"/>
            <c:extLst>
              <c:ext xmlns:c16="http://schemas.microsoft.com/office/drawing/2014/chart" uri="{C3380CC4-5D6E-409C-BE32-E72D297353CC}">
                <c16:uniqueId val="{00000007-5034-46BB-857A-4343B380A7D9}"/>
              </c:ext>
            </c:extLst>
          </c:dPt>
          <c:dPt>
            <c:idx val="8"/>
            <c:bubble3D val="0"/>
            <c:extLst>
              <c:ext xmlns:c16="http://schemas.microsoft.com/office/drawing/2014/chart" uri="{C3380CC4-5D6E-409C-BE32-E72D297353CC}">
                <c16:uniqueId val="{00000008-5034-46BB-857A-4343B380A7D9}"/>
              </c:ext>
            </c:extLst>
          </c:dPt>
          <c:dPt>
            <c:idx val="9"/>
            <c:bubble3D val="0"/>
            <c:extLst>
              <c:ext xmlns:c16="http://schemas.microsoft.com/office/drawing/2014/chart" uri="{C3380CC4-5D6E-409C-BE32-E72D297353CC}">
                <c16:uniqueId val="{00000009-5034-46BB-857A-4343B380A7D9}"/>
              </c:ext>
            </c:extLst>
          </c:dPt>
          <c:dPt>
            <c:idx val="10"/>
            <c:bubble3D val="0"/>
            <c:extLst>
              <c:ext xmlns:c16="http://schemas.microsoft.com/office/drawing/2014/chart" uri="{C3380CC4-5D6E-409C-BE32-E72D297353CC}">
                <c16:uniqueId val="{0000000A-5034-46BB-857A-4343B380A7D9}"/>
              </c:ext>
            </c:extLst>
          </c:dPt>
          <c:dLbls>
            <c:dLbl>
              <c:idx val="0"/>
              <c:layout>
                <c:manualLayout>
                  <c:x val="3.7114347634650137E-2"/>
                  <c:y val="0.29060485949414328"/>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34-46BB-857A-4343B380A7D9}"/>
                </c:ext>
              </c:extLst>
            </c:dLbl>
            <c:dLbl>
              <c:idx val="1"/>
              <c:layout>
                <c:manualLayout>
                  <c:x val="-3.9899244620566217E-2"/>
                  <c:y val="0.18669463156834515"/>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034-46BB-857A-4343B380A7D9}"/>
                </c:ext>
              </c:extLst>
            </c:dLbl>
            <c:dLbl>
              <c:idx val="2"/>
              <c:layout>
                <c:manualLayout>
                  <c:x val="-0.12268883056284631"/>
                  <c:y val="5.8595237672040376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034-46BB-857A-4343B380A7D9}"/>
                </c:ext>
              </c:extLst>
            </c:dLbl>
            <c:dLbl>
              <c:idx val="3"/>
              <c:layout>
                <c:manualLayout>
                  <c:x val="-0.17539956198285672"/>
                  <c:y val="-3.0010605333475528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034-46BB-857A-4343B380A7D9}"/>
                </c:ext>
              </c:extLst>
            </c:dLbl>
            <c:dLbl>
              <c:idx val="4"/>
              <c:layout>
                <c:manualLayout>
                  <c:x val="-0.48498115840095152"/>
                  <c:y val="-0.19873992048962277"/>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034-46BB-857A-4343B380A7D9}"/>
                </c:ext>
              </c:extLst>
            </c:dLbl>
            <c:dLbl>
              <c:idx val="5"/>
              <c:layout>
                <c:manualLayout>
                  <c:x val="-0.11439109327020397"/>
                  <c:y val="-0.24884496661393624"/>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034-46BB-857A-4343B380A7D9}"/>
                </c:ext>
              </c:extLst>
            </c:dLbl>
            <c:dLbl>
              <c:idx val="6"/>
              <c:layout>
                <c:manualLayout>
                  <c:x val="-0.13679435495399675"/>
                  <c:y val="-0.3080973794754211"/>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034-46BB-857A-4343B380A7D9}"/>
                </c:ext>
              </c:extLst>
            </c:dLbl>
            <c:dLbl>
              <c:idx val="7"/>
              <c:layout>
                <c:manualLayout>
                  <c:x val="4.5927412668187721E-2"/>
                  <c:y val="-0.25692706018971107"/>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034-46BB-857A-4343B380A7D9}"/>
                </c:ext>
              </c:extLst>
            </c:dLbl>
            <c:dLbl>
              <c:idx val="8"/>
              <c:layout>
                <c:manualLayout>
                  <c:x val="0.28129552433396804"/>
                  <c:y val="-0.23371950966625785"/>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034-46BB-857A-4343B380A7D9}"/>
                </c:ext>
              </c:extLst>
            </c:dLbl>
            <c:dLbl>
              <c:idx val="9"/>
              <c:layout>
                <c:manualLayout>
                  <c:x val="0.17493169562954958"/>
                  <c:y val="-0.1350984400087687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034-46BB-857A-4343B380A7D9}"/>
                </c:ext>
              </c:extLst>
            </c:dLbl>
            <c:dLbl>
              <c:idx val="10"/>
              <c:layout>
                <c:manualLayout>
                  <c:x val="0.22196981913208549"/>
                  <c:y val="-4.213860400632770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034-46BB-857A-4343B380A7D9}"/>
                </c:ext>
              </c:extLst>
            </c:dLbl>
            <c:dLbl>
              <c:idx val="11"/>
              <c:layout>
                <c:manualLayout>
                  <c:x val="0.38999597808503222"/>
                  <c:y val="-0.19663188828258771"/>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034-46BB-857A-4343B380A7D9}"/>
                </c:ext>
              </c:extLst>
            </c:dLbl>
            <c:dLbl>
              <c:idx val="12"/>
              <c:layout>
                <c:manualLayout>
                  <c:x val="0.21353913621183276"/>
                  <c:y val="-9.196826694631568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034-46BB-857A-4343B380A7D9}"/>
                </c:ext>
              </c:extLst>
            </c:dLbl>
            <c:dLbl>
              <c:idx val="13"/>
              <c:layout>
                <c:manualLayout>
                  <c:x val="0.16116873869767415"/>
                  <c:y val="-2.058738143059431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034-46BB-857A-4343B380A7D9}"/>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bg-BG"/>
              </a:p>
            </c:txPr>
            <c:showLegendKey val="0"/>
            <c:showVal val="1"/>
            <c:showCatName val="1"/>
            <c:showSerName val="0"/>
            <c:showPercent val="0"/>
            <c:showBubbleSize val="0"/>
            <c:showLeaderLines val="1"/>
            <c:extLst>
              <c:ext xmlns:c15="http://schemas.microsoft.com/office/drawing/2012/chart" uri="{CE6537A1-D6FC-4f65-9D91-7224C49458BB}"/>
            </c:extLst>
          </c:dLbls>
          <c:cat>
            <c:strRef>
              <c:f>('размер ПОБ'!$A$8,'размер ПОБ'!$A$12:$A$21)</c:f>
              <c:strCache>
                <c:ptCount val="11"/>
                <c:pt idx="0">
                  <c:v>до минималния дневен размер вкл.</c:v>
                </c:pt>
                <c:pt idx="1">
                  <c:v>от 18.01 лв. до 25 лв.</c:v>
                </c:pt>
                <c:pt idx="2">
                  <c:v>от 25.01 лв. до 35 лв.</c:v>
                </c:pt>
                <c:pt idx="3">
                  <c:v>от 35.01 лв. до 45 лв.</c:v>
                </c:pt>
                <c:pt idx="4">
                  <c:v>от 45.01 лв. до 55 лв.</c:v>
                </c:pt>
                <c:pt idx="5">
                  <c:v>от 55.01 лв. до 65 лв.</c:v>
                </c:pt>
                <c:pt idx="6">
                  <c:v>от 65.01 лв. до 75 лв.</c:v>
                </c:pt>
                <c:pt idx="7">
                  <c:v>от 75.01 лв. до 85 лв.</c:v>
                </c:pt>
                <c:pt idx="8">
                  <c:v>от 85.01 лв. до 95 лв.</c:v>
                </c:pt>
                <c:pt idx="9">
                  <c:v>от 95.01 лв. до 107.14 лв.</c:v>
                </c:pt>
                <c:pt idx="10">
                  <c:v>на 107.14 лв.</c:v>
                </c:pt>
              </c:strCache>
            </c:strRef>
          </c:cat>
          <c:val>
            <c:numRef>
              <c:f>('размер ПОБ'!$C$8,'размер ПОБ'!$C$12:$C$21)</c:f>
              <c:numCache>
                <c:formatCode>0.0%</c:formatCode>
                <c:ptCount val="11"/>
                <c:pt idx="0">
                  <c:v>0.29291157614612312</c:v>
                </c:pt>
                <c:pt idx="1">
                  <c:v>2.9227652110801985E-2</c:v>
                </c:pt>
                <c:pt idx="2">
                  <c:v>0.2689458086367485</c:v>
                </c:pt>
                <c:pt idx="3">
                  <c:v>0.11223841780573364</c:v>
                </c:pt>
                <c:pt idx="4">
                  <c:v>6.7134389742349102E-2</c:v>
                </c:pt>
                <c:pt idx="5">
                  <c:v>5.4947381153985723E-2</c:v>
                </c:pt>
                <c:pt idx="6">
                  <c:v>4.5860045965888475E-2</c:v>
                </c:pt>
                <c:pt idx="7">
                  <c:v>3.6515664690939878E-2</c:v>
                </c:pt>
                <c:pt idx="8">
                  <c:v>2.9152050320551591E-2</c:v>
                </c:pt>
                <c:pt idx="9">
                  <c:v>4.9126043304705456E-2</c:v>
                </c:pt>
                <c:pt idx="10">
                  <c:v>1.3940970122172493E-2</c:v>
                </c:pt>
              </c:numCache>
            </c:numRef>
          </c:val>
          <c:extLst>
            <c:ext xmlns:c16="http://schemas.microsoft.com/office/drawing/2014/chart" uri="{C3380CC4-5D6E-409C-BE32-E72D297353CC}">
              <c16:uniqueId val="{0000000E-5034-46BB-857A-4343B380A7D9}"/>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chemeClr val="bg1"/>
      </a:solidFill>
      <a:prstDash val="solid"/>
    </a:ln>
  </c:spPr>
  <c:txPr>
    <a:bodyPr/>
    <a:lstStyle/>
    <a:p>
      <a:pPr>
        <a:defRPr sz="1200" b="0" i="0" u="none" strike="noStrike" baseline="0">
          <a:solidFill>
            <a:srgbClr val="000000"/>
          </a:solidFill>
          <a:latin typeface="Arial"/>
          <a:ea typeface="Arial"/>
          <a:cs typeface="Arial"/>
        </a:defRPr>
      </a:pPr>
      <a:endParaRPr lang="bg-BG"/>
    </a:p>
  </c:txPr>
  <c:printSettings>
    <c:headerFooter alignWithMargins="0"/>
    <c:pageMargins b="1" l="0.75" r="0.75" t="1" header="0.5" footer="0.5"/>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lgn="ctr" rtl="0">
              <a:defRPr lang="bg-BG" sz="828" b="0" i="0" u="none" strike="noStrike" kern="1200" baseline="0">
                <a:solidFill>
                  <a:srgbClr val="000000"/>
                </a:solidFill>
                <a:latin typeface="Arial"/>
                <a:ea typeface="Arial"/>
                <a:cs typeface="Arial"/>
              </a:defRPr>
            </a:pPr>
            <a:r>
              <a:rPr lang="bg-BG"/>
              <a:t>Средни размери на паричните обезщетения за безработица, разпределени по </a:t>
            </a:r>
            <a:r>
              <a:rPr lang="bg-BG" sz="828" b="0" i="0" u="none" strike="noStrike" baseline="0">
                <a:effectLst/>
              </a:rPr>
              <a:t>ТП на НОИ</a:t>
            </a:r>
            <a:r>
              <a:rPr lang="bg-BG"/>
              <a:t> и</a:t>
            </a:r>
            <a:r>
              <a:rPr lang="en-US" baseline="0"/>
              <a:t> </a:t>
            </a:r>
            <a:r>
              <a:rPr lang="bg-BG"/>
              <a:t>пол, </a:t>
            </a:r>
          </a:p>
          <a:p>
            <a:pPr lvl="0" algn="ctr" rtl="0">
              <a:defRPr lang="bg-BG" sz="828" b="0" i="0" u="none" strike="noStrike" kern="1200" baseline="0">
                <a:solidFill>
                  <a:srgbClr val="000000"/>
                </a:solidFill>
                <a:latin typeface="Arial"/>
                <a:ea typeface="Arial"/>
                <a:cs typeface="Arial"/>
              </a:defRPr>
            </a:pPr>
            <a:r>
              <a:rPr lang="bg-BG"/>
              <a:t>през месец  декември 2025 г.</a:t>
            </a:r>
          </a:p>
        </c:rich>
      </c:tx>
      <c:layout>
        <c:manualLayout>
          <c:xMode val="edge"/>
          <c:yMode val="edge"/>
          <c:x val="0.16526488519643703"/>
          <c:y val="3.165182987141444E-2"/>
        </c:manualLayout>
      </c:layout>
      <c:overlay val="0"/>
    </c:title>
    <c:autoTitleDeleted val="0"/>
    <c:plotArea>
      <c:layout>
        <c:manualLayout>
          <c:layoutTarget val="inner"/>
          <c:xMode val="edge"/>
          <c:yMode val="edge"/>
          <c:x val="0.10573388606797982"/>
          <c:y val="0.16956470945582841"/>
          <c:w val="0.88235373315585253"/>
          <c:h val="0.55654992512439017"/>
        </c:manualLayout>
      </c:layout>
      <c:barChart>
        <c:barDir val="col"/>
        <c:grouping val="clustered"/>
        <c:varyColors val="0"/>
        <c:ser>
          <c:idx val="1"/>
          <c:order val="0"/>
          <c:tx>
            <c:v>мъже</c:v>
          </c:tx>
          <c:spPr>
            <a:solidFill>
              <a:schemeClr val="accent1">
                <a:lumMod val="75000"/>
              </a:schemeClr>
            </a:solidFill>
            <a:ln w="12700">
              <a:noFill/>
              <a:prstDash val="solid"/>
            </a:ln>
          </c:spPr>
          <c:invertIfNegative val="0"/>
          <c:cat>
            <c:strRef>
              <c:f>'средно ПОБ'!$B$8:$B$35</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'средно ПОБ'!$D$8:$D$35</c:f>
              <c:numCache>
                <c:formatCode>#\ ##0.00\ "лв."</c:formatCode>
                <c:ptCount val="28"/>
                <c:pt idx="0">
                  <c:v>807.66764975284457</c:v>
                </c:pt>
                <c:pt idx="1">
                  <c:v>739.4991214773861</c:v>
                </c:pt>
                <c:pt idx="2">
                  <c:v>932.00691911206343</c:v>
                </c:pt>
                <c:pt idx="3">
                  <c:v>810.38983709036768</c:v>
                </c:pt>
                <c:pt idx="4">
                  <c:v>707.26374162089542</c:v>
                </c:pt>
                <c:pt idx="5">
                  <c:v>746.48683944451875</c:v>
                </c:pt>
                <c:pt idx="6">
                  <c:v>831.24303567702452</c:v>
                </c:pt>
                <c:pt idx="7">
                  <c:v>706.5841011214286</c:v>
                </c:pt>
                <c:pt idx="8">
                  <c:v>741.08601429331679</c:v>
                </c:pt>
                <c:pt idx="9">
                  <c:v>805.69672952694134</c:v>
                </c:pt>
                <c:pt idx="10">
                  <c:v>736.12692942196543</c:v>
                </c:pt>
                <c:pt idx="11">
                  <c:v>770.37722026854544</c:v>
                </c:pt>
                <c:pt idx="12">
                  <c:v>885.66151768108693</c:v>
                </c:pt>
                <c:pt idx="13">
                  <c:v>766.81587279495022</c:v>
                </c:pt>
                <c:pt idx="14">
                  <c:v>869.82872076303204</c:v>
                </c:pt>
                <c:pt idx="15">
                  <c:v>795.32649309546139</c:v>
                </c:pt>
                <c:pt idx="16">
                  <c:v>835.79540655817141</c:v>
                </c:pt>
                <c:pt idx="17">
                  <c:v>783.1536993474358</c:v>
                </c:pt>
                <c:pt idx="18">
                  <c:v>693.23381043790482</c:v>
                </c:pt>
                <c:pt idx="19">
                  <c:v>763.78677215357777</c:v>
                </c:pt>
                <c:pt idx="20">
                  <c:v>1145.5220010389185</c:v>
                </c:pt>
                <c:pt idx="21">
                  <c:v>906.34665852488945</c:v>
                </c:pt>
                <c:pt idx="22">
                  <c:v>878.03941118804778</c:v>
                </c:pt>
                <c:pt idx="23">
                  <c:v>822.32778904788881</c:v>
                </c:pt>
                <c:pt idx="24">
                  <c:v>821.1381564381818</c:v>
                </c:pt>
                <c:pt idx="25">
                  <c:v>718.55894856492455</c:v>
                </c:pt>
                <c:pt idx="26">
                  <c:v>774.09243075649715</c:v>
                </c:pt>
                <c:pt idx="27">
                  <c:v>769.89298864241368</c:v>
                </c:pt>
              </c:numCache>
            </c:numRef>
          </c:val>
          <c:extLst>
            <c:ext xmlns:c16="http://schemas.microsoft.com/office/drawing/2014/chart" uri="{C3380CC4-5D6E-409C-BE32-E72D297353CC}">
              <c16:uniqueId val="{00000000-B8C0-405D-808C-5E4FC777B2F5}"/>
            </c:ext>
          </c:extLst>
        </c:ser>
        <c:ser>
          <c:idx val="2"/>
          <c:order val="1"/>
          <c:tx>
            <c:v>жени</c:v>
          </c:tx>
          <c:spPr>
            <a:solidFill>
              <a:schemeClr val="accent2">
                <a:lumMod val="60000"/>
                <a:lumOff val="40000"/>
              </a:schemeClr>
            </a:solidFill>
            <a:ln w="12700">
              <a:noFill/>
              <a:prstDash val="solid"/>
            </a:ln>
          </c:spPr>
          <c:invertIfNegative val="0"/>
          <c:cat>
            <c:strRef>
              <c:f>'средно ПОБ'!$B$8:$B$35</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'средно ПОБ'!$E$8:$E$35</c:f>
              <c:numCache>
                <c:formatCode>#\ ##0.00\ "лв."</c:formatCode>
                <c:ptCount val="28"/>
                <c:pt idx="0">
                  <c:v>628.63858294587476</c:v>
                </c:pt>
                <c:pt idx="1">
                  <c:v>540.88725399107591</c:v>
                </c:pt>
                <c:pt idx="2">
                  <c:v>697.2409567349182</c:v>
                </c:pt>
                <c:pt idx="3">
                  <c:v>642.24610819125451</c:v>
                </c:pt>
                <c:pt idx="4">
                  <c:v>595.99937546501371</c:v>
                </c:pt>
                <c:pt idx="5">
                  <c:v>650.60037212752695</c:v>
                </c:pt>
                <c:pt idx="6">
                  <c:v>684.41247897607559</c:v>
                </c:pt>
                <c:pt idx="7">
                  <c:v>611.12297726376084</c:v>
                </c:pt>
                <c:pt idx="8">
                  <c:v>604.63837713881787</c:v>
                </c:pt>
                <c:pt idx="9">
                  <c:v>644.3045727474497</c:v>
                </c:pt>
                <c:pt idx="10">
                  <c:v>611.96248323623195</c:v>
                </c:pt>
                <c:pt idx="11">
                  <c:v>605.07071534533429</c:v>
                </c:pt>
                <c:pt idx="12">
                  <c:v>691.23294367168455</c:v>
                </c:pt>
                <c:pt idx="13">
                  <c:v>644.89610695756551</c:v>
                </c:pt>
                <c:pt idx="14">
                  <c:v>691.15567792708976</c:v>
                </c:pt>
                <c:pt idx="15">
                  <c:v>617.33543787409235</c:v>
                </c:pt>
                <c:pt idx="16">
                  <c:v>675.33998284778193</c:v>
                </c:pt>
                <c:pt idx="17">
                  <c:v>568.6070328411638</c:v>
                </c:pt>
                <c:pt idx="18">
                  <c:v>585.93579887590363</c:v>
                </c:pt>
                <c:pt idx="19">
                  <c:v>625.39040004435708</c:v>
                </c:pt>
                <c:pt idx="20">
                  <c:v>994.21108526734895</c:v>
                </c:pt>
                <c:pt idx="21">
                  <c:v>712.20074561803278</c:v>
                </c:pt>
                <c:pt idx="22">
                  <c:v>667.69838494217856</c:v>
                </c:pt>
                <c:pt idx="23">
                  <c:v>649.34438040980399</c:v>
                </c:pt>
                <c:pt idx="24">
                  <c:v>658.26480438794215</c:v>
                </c:pt>
                <c:pt idx="25">
                  <c:v>582.21491389292396</c:v>
                </c:pt>
                <c:pt idx="26">
                  <c:v>645.06271979143651</c:v>
                </c:pt>
                <c:pt idx="27">
                  <c:v>603.53486731808039</c:v>
                </c:pt>
              </c:numCache>
            </c:numRef>
          </c:val>
          <c:extLst>
            <c:ext xmlns:c16="http://schemas.microsoft.com/office/drawing/2014/chart" uri="{C3380CC4-5D6E-409C-BE32-E72D297353CC}">
              <c16:uniqueId val="{00000001-B8C0-405D-808C-5E4FC777B2F5}"/>
            </c:ext>
          </c:extLst>
        </c:ser>
        <c:dLbls>
          <c:showLegendKey val="0"/>
          <c:showVal val="0"/>
          <c:showCatName val="0"/>
          <c:showSerName val="0"/>
          <c:showPercent val="0"/>
          <c:showBubbleSize val="0"/>
        </c:dLbls>
        <c:gapWidth val="150"/>
        <c:axId val="605014224"/>
        <c:axId val="1"/>
      </c:barChart>
      <c:scatterChart>
        <c:scatterStyle val="lineMarker"/>
        <c:varyColors val="0"/>
        <c:ser>
          <c:idx val="0"/>
          <c:order val="2"/>
          <c:tx>
            <c:v>чужденци</c:v>
          </c:tx>
          <c:spPr>
            <a:ln w="19050">
              <a:noFill/>
            </a:ln>
          </c:spPr>
          <c:marker>
            <c:spPr>
              <a:solidFill>
                <a:srgbClr val="C00000"/>
              </a:solidFill>
              <a:ln w="12700">
                <a:noFill/>
              </a:ln>
            </c:spPr>
          </c:marker>
          <c:xVal>
            <c:strRef>
              <c:f>'средно ПОБ'!$B$8:$B$35</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xVal>
          <c:yVal>
            <c:numRef>
              <c:f>'средно ПОБ'!$F$8:$F$35</c:f>
              <c:numCache>
                <c:formatCode>#\ ##0.00\ "лв."</c:formatCode>
                <c:ptCount val="28"/>
                <c:pt idx="0">
                  <c:v>760.68096189999994</c:v>
                </c:pt>
                <c:pt idx="1">
                  <c:v>624.29229396046503</c:v>
                </c:pt>
                <c:pt idx="2">
                  <c:v>796.02085417000001</c:v>
                </c:pt>
                <c:pt idx="3">
                  <c:v>1107.3378591857143</c:v>
                </c:pt>
                <c:pt idx="4">
                  <c:v>629.50344380000001</c:v>
                </c:pt>
                <c:pt idx="5">
                  <c:v>1227.7918408</c:v>
                </c:pt>
                <c:pt idx="6">
                  <c:v>1031.9545828999999</c:v>
                </c:pt>
                <c:pt idx="7">
                  <c:v>450.7601401</c:v>
                </c:pt>
                <c:pt idx="8">
                  <c:v>945.86546573333339</c:v>
                </c:pt>
                <c:pt idx="9">
                  <c:v>2011.8840877999999</c:v>
                </c:pt>
                <c:pt idx="10">
                  <c:v>342.25069169999995</c:v>
                </c:pt>
                <c:pt idx="11">
                  <c:v>1402.9677105800001</c:v>
                </c:pt>
                <c:pt idx="12">
                  <c:v>342.25069170000006</c:v>
                </c:pt>
                <c:pt idx="13">
                  <c:v>1865.470654</c:v>
                </c:pt>
                <c:pt idx="14">
                  <c:v>942.69050170000003</c:v>
                </c:pt>
                <c:pt idx="15">
                  <c:v>0</c:v>
                </c:pt>
                <c:pt idx="16">
                  <c:v>566.60884057500004</c:v>
                </c:pt>
                <c:pt idx="17">
                  <c:v>1641.5770147499998</c:v>
                </c:pt>
                <c:pt idx="18">
                  <c:v>342.25069170000006</c:v>
                </c:pt>
                <c:pt idx="19">
                  <c:v>0</c:v>
                </c:pt>
                <c:pt idx="20">
                  <c:v>1271.4744963972475</c:v>
                </c:pt>
                <c:pt idx="21">
                  <c:v>2035.66</c:v>
                </c:pt>
                <c:pt idx="22">
                  <c:v>1361.3228743333334</c:v>
                </c:pt>
                <c:pt idx="23">
                  <c:v>688.64623851538454</c:v>
                </c:pt>
                <c:pt idx="24">
                  <c:v>808.98996289999991</c:v>
                </c:pt>
                <c:pt idx="25">
                  <c:v>614.26752809999994</c:v>
                </c:pt>
                <c:pt idx="26">
                  <c:v>342.25069170000006</c:v>
                </c:pt>
                <c:pt idx="27">
                  <c:v>0</c:v>
                </c:pt>
              </c:numCache>
            </c:numRef>
          </c:yVal>
          <c:smooth val="0"/>
          <c:extLst>
            <c:ext xmlns:c16="http://schemas.microsoft.com/office/drawing/2014/chart" uri="{C3380CC4-5D6E-409C-BE32-E72D297353CC}">
              <c16:uniqueId val="{00000002-B8C0-405D-808C-5E4FC777B2F5}"/>
            </c:ext>
          </c:extLst>
        </c:ser>
        <c:dLbls>
          <c:showLegendKey val="0"/>
          <c:showVal val="0"/>
          <c:showCatName val="0"/>
          <c:showSerName val="0"/>
          <c:showPercent val="0"/>
          <c:showBubbleSize val="0"/>
        </c:dLbls>
        <c:axId val="3"/>
        <c:axId val="4"/>
      </c:scatterChart>
      <c:catAx>
        <c:axId val="605014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a:pPr>
            <a:endParaRPr lang="bg-BG"/>
          </a:p>
        </c:txPr>
        <c:crossAx val="1"/>
        <c:crossesAt val="200"/>
        <c:auto val="1"/>
        <c:lblAlgn val="ctr"/>
        <c:lblOffset val="100"/>
        <c:tickLblSkip val="1"/>
        <c:tickMarkSkip val="1"/>
        <c:noMultiLvlLbl val="0"/>
      </c:catAx>
      <c:valAx>
        <c:axId val="1"/>
        <c:scaling>
          <c:orientation val="minMax"/>
          <c:min val="200"/>
        </c:scaling>
        <c:delete val="0"/>
        <c:axPos val="l"/>
        <c:majorGridlines>
          <c:spPr>
            <a:ln w="3175">
              <a:solidFill>
                <a:schemeClr val="bg1">
                  <a:lumMod val="85000"/>
                </a:schemeClr>
              </a:solidFill>
              <a:prstDash val="solid"/>
            </a:ln>
          </c:spPr>
        </c:majorGridlines>
        <c:numFmt formatCode="#\ ##0\ \л\в." sourceLinked="0"/>
        <c:majorTickMark val="out"/>
        <c:minorTickMark val="none"/>
        <c:tickLblPos val="nextTo"/>
        <c:spPr>
          <a:ln w="3175">
            <a:solidFill>
              <a:srgbClr val="000000"/>
            </a:solidFill>
            <a:prstDash val="solid"/>
          </a:ln>
        </c:spPr>
        <c:txPr>
          <a:bodyPr rot="0" vert="horz"/>
          <a:lstStyle/>
          <a:p>
            <a:pPr>
              <a:defRPr sz="800"/>
            </a:pPr>
            <a:endParaRPr lang="bg-BG"/>
          </a:p>
        </c:txPr>
        <c:crossAx val="605014224"/>
        <c:crosses val="autoZero"/>
        <c:crossBetween val="between"/>
        <c:minorUnit val="200"/>
      </c:valAx>
      <c:valAx>
        <c:axId val="3"/>
        <c:scaling>
          <c:orientation val="minMax"/>
        </c:scaling>
        <c:delete val="1"/>
        <c:axPos val="t"/>
        <c:majorTickMark val="out"/>
        <c:minorTickMark val="none"/>
        <c:tickLblPos val="nextTo"/>
        <c:crossAx val="4"/>
        <c:crosses val="max"/>
        <c:crossBetween val="midCat"/>
      </c:valAx>
      <c:valAx>
        <c:axId val="4"/>
        <c:scaling>
          <c:orientation val="minMax"/>
        </c:scaling>
        <c:delete val="1"/>
        <c:axPos val="r"/>
        <c:numFmt formatCode="#\ ##0.00\ &quot;лв.&quot;" sourceLinked="1"/>
        <c:majorTickMark val="out"/>
        <c:minorTickMark val="none"/>
        <c:tickLblPos val="nextTo"/>
        <c:crossAx val="3"/>
        <c:crosses val="max"/>
        <c:crossBetween val="midCat"/>
      </c:valAx>
      <c:spPr>
        <a:noFill/>
        <a:ln w="25400">
          <a:noFill/>
        </a:ln>
      </c:spPr>
    </c:plotArea>
    <c:legend>
      <c:legendPos val="r"/>
      <c:layout>
        <c:manualLayout>
          <c:xMode val="edge"/>
          <c:yMode val="edge"/>
          <c:x val="0.13333482133630933"/>
          <c:y val="0.91129730445415391"/>
          <c:w val="0.71662157190981046"/>
          <c:h val="8.8702695545846089E-2"/>
        </c:manualLayout>
      </c:layout>
      <c:overlay val="0"/>
      <c:spPr>
        <a:noFill/>
        <a:ln w="3175">
          <a:noFill/>
          <a:prstDash val="solid"/>
        </a:ln>
      </c:spPr>
      <c:txPr>
        <a:bodyPr/>
        <a:lstStyle/>
        <a:p>
          <a:pPr>
            <a:defRPr sz="1000"/>
          </a:pPr>
          <a:endParaRPr lang="bg-BG"/>
        </a:p>
      </c:txPr>
    </c:legend>
    <c:plotVisOnly val="1"/>
    <c:dispBlanksAs val="gap"/>
    <c:showDLblsOverMax val="0"/>
  </c:chart>
  <c:spPr>
    <a:solidFill>
      <a:srgbClr val="FFFFFF"/>
    </a:solidFill>
    <a:ln w="3175">
      <a:solidFill>
        <a:schemeClr val="bg1"/>
      </a:solidFill>
      <a:prstDash val="solid"/>
    </a:ln>
  </c:spPr>
  <c:txPr>
    <a:bodyPr/>
    <a:lstStyle/>
    <a:p>
      <a:pPr algn="ctr" rtl="0">
        <a:defRPr lang="bg-BG" sz="690" b="0" i="0" u="none" strike="noStrike" kern="1200" baseline="0">
          <a:solidFill>
            <a:srgbClr val="000000"/>
          </a:solidFill>
          <a:latin typeface="Arial"/>
          <a:ea typeface="Arial"/>
          <a:cs typeface="Arial"/>
        </a:defRPr>
      </a:pPr>
      <a:endParaRPr lang="bg-BG"/>
    </a:p>
  </c:txPr>
  <c:printSettings>
    <c:headerFooter alignWithMargins="0"/>
    <c:pageMargins b="1" l="0.75" r="0.75" t="1"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900" b="1" i="0" u="none" strike="noStrike" baseline="0">
                <a:solidFill>
                  <a:srgbClr val="000000"/>
                </a:solidFill>
                <a:latin typeface="Arial"/>
                <a:ea typeface="Arial"/>
                <a:cs typeface="Arial"/>
              </a:defRPr>
            </a:pPr>
            <a:r>
              <a:rPr lang="bg-BG" sz="1000" b="0"/>
              <a:t>Новорегистрирани безработни лица с право на обезщетение, разпределени по пол и </a:t>
            </a:r>
            <a:r>
              <a:rPr lang="bg-BG" sz="900" b="0" i="0" u="none" strike="noStrike" baseline="0">
                <a:effectLst/>
              </a:rPr>
              <a:t>ТП на НОИ</a:t>
            </a:r>
            <a:r>
              <a:rPr lang="bg-BG" sz="1000" b="0"/>
              <a:t>, </a:t>
            </a:r>
          </a:p>
          <a:p>
            <a:pPr>
              <a:defRPr sz="900" b="1" i="0" u="none" strike="noStrike" baseline="0">
                <a:solidFill>
                  <a:srgbClr val="000000"/>
                </a:solidFill>
                <a:latin typeface="Arial"/>
                <a:ea typeface="Arial"/>
                <a:cs typeface="Arial"/>
              </a:defRPr>
            </a:pPr>
            <a:r>
              <a:rPr lang="bg-BG" sz="1000" b="0"/>
              <a:t>през месец  декември 2025 г.</a:t>
            </a:r>
          </a:p>
        </c:rich>
      </c:tx>
      <c:layout>
        <c:manualLayout>
          <c:xMode val="edge"/>
          <c:yMode val="edge"/>
          <c:x val="9.7006006396595595E-2"/>
          <c:y val="5.4215659532165873E-2"/>
        </c:manualLayout>
      </c:layout>
      <c:overlay val="0"/>
      <c:spPr>
        <a:noFill/>
        <a:ln w="25400">
          <a:noFill/>
        </a:ln>
      </c:spPr>
    </c:title>
    <c:autoTitleDeleted val="0"/>
    <c:plotArea>
      <c:layout>
        <c:manualLayout>
          <c:layoutTarget val="inner"/>
          <c:xMode val="edge"/>
          <c:yMode val="edge"/>
          <c:x val="7.8811687000663377E-2"/>
          <c:y val="0.19381333015191279"/>
          <c:w val="0.89403773246292928"/>
          <c:h val="0.5757586406520786"/>
        </c:manualLayout>
      </c:layout>
      <c:barChart>
        <c:barDir val="col"/>
        <c:grouping val="stacked"/>
        <c:varyColors val="0"/>
        <c:ser>
          <c:idx val="0"/>
          <c:order val="0"/>
          <c:tx>
            <c:v>мъже</c:v>
          </c:tx>
          <c:spPr>
            <a:solidFill>
              <a:schemeClr val="accent1">
                <a:lumMod val="75000"/>
              </a:schemeClr>
            </a:solidFill>
            <a:ln w="12700">
              <a:noFill/>
              <a:prstDash val="solid"/>
            </a:ln>
          </c:spPr>
          <c:invertIfNegative val="0"/>
          <c:cat>
            <c:strRef>
              <c:f>'новорегистрирани ПОБ'!$B$10:$B$37</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'новорегистрирани ПОБ'!$E$10:$E$37</c:f>
              <c:numCache>
                <c:formatCode>#,##0</c:formatCode>
                <c:ptCount val="28"/>
                <c:pt idx="0">
                  <c:v>255</c:v>
                </c:pt>
                <c:pt idx="1">
                  <c:v>272</c:v>
                </c:pt>
                <c:pt idx="2">
                  <c:v>285</c:v>
                </c:pt>
                <c:pt idx="3">
                  <c:v>218</c:v>
                </c:pt>
                <c:pt idx="4">
                  <c:v>70</c:v>
                </c:pt>
                <c:pt idx="5">
                  <c:v>144</c:v>
                </c:pt>
                <c:pt idx="6">
                  <c:v>81</c:v>
                </c:pt>
                <c:pt idx="7">
                  <c:v>84</c:v>
                </c:pt>
                <c:pt idx="8">
                  <c:v>82</c:v>
                </c:pt>
                <c:pt idx="9">
                  <c:v>81</c:v>
                </c:pt>
                <c:pt idx="10">
                  <c:v>109</c:v>
                </c:pt>
                <c:pt idx="11">
                  <c:v>168</c:v>
                </c:pt>
                <c:pt idx="12">
                  <c:v>71</c:v>
                </c:pt>
                <c:pt idx="13">
                  <c:v>203</c:v>
                </c:pt>
                <c:pt idx="14">
                  <c:v>439</c:v>
                </c:pt>
                <c:pt idx="15">
                  <c:v>154</c:v>
                </c:pt>
                <c:pt idx="16">
                  <c:v>129</c:v>
                </c:pt>
                <c:pt idx="17">
                  <c:v>140</c:v>
                </c:pt>
                <c:pt idx="18">
                  <c:v>109</c:v>
                </c:pt>
                <c:pt idx="19">
                  <c:v>98</c:v>
                </c:pt>
                <c:pt idx="20">
                  <c:v>659</c:v>
                </c:pt>
                <c:pt idx="21">
                  <c:v>115</c:v>
                </c:pt>
                <c:pt idx="22">
                  <c:v>143</c:v>
                </c:pt>
                <c:pt idx="23">
                  <c:v>183</c:v>
                </c:pt>
                <c:pt idx="24">
                  <c:v>103</c:v>
                </c:pt>
                <c:pt idx="25">
                  <c:v>163</c:v>
                </c:pt>
                <c:pt idx="26">
                  <c:v>134</c:v>
                </c:pt>
                <c:pt idx="27">
                  <c:v>48</c:v>
                </c:pt>
              </c:numCache>
            </c:numRef>
          </c:val>
          <c:extLst>
            <c:ext xmlns:c16="http://schemas.microsoft.com/office/drawing/2014/chart" uri="{C3380CC4-5D6E-409C-BE32-E72D297353CC}">
              <c16:uniqueId val="{00000000-0CC0-4181-A6F5-D93A795BE668}"/>
            </c:ext>
          </c:extLst>
        </c:ser>
        <c:ser>
          <c:idx val="1"/>
          <c:order val="1"/>
          <c:tx>
            <c:v>жени</c:v>
          </c:tx>
          <c:spPr>
            <a:solidFill>
              <a:schemeClr val="accent2">
                <a:lumMod val="60000"/>
                <a:lumOff val="40000"/>
              </a:schemeClr>
            </a:solidFill>
            <a:ln w="12700">
              <a:noFill/>
              <a:prstDash val="solid"/>
            </a:ln>
          </c:spPr>
          <c:invertIfNegative val="0"/>
          <c:cat>
            <c:strRef>
              <c:f>'новорегистрирани ПОБ'!$B$10:$B$37</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'новорегистрирани ПОБ'!$G$10:$G$37</c:f>
              <c:numCache>
                <c:formatCode>#,##0</c:formatCode>
                <c:ptCount val="28"/>
                <c:pt idx="0">
                  <c:v>361</c:v>
                </c:pt>
                <c:pt idx="1">
                  <c:v>504</c:v>
                </c:pt>
                <c:pt idx="2">
                  <c:v>404</c:v>
                </c:pt>
                <c:pt idx="3">
                  <c:v>198</c:v>
                </c:pt>
                <c:pt idx="4">
                  <c:v>75</c:v>
                </c:pt>
                <c:pt idx="5">
                  <c:v>145</c:v>
                </c:pt>
                <c:pt idx="6">
                  <c:v>75</c:v>
                </c:pt>
                <c:pt idx="7">
                  <c:v>115</c:v>
                </c:pt>
                <c:pt idx="8">
                  <c:v>105</c:v>
                </c:pt>
                <c:pt idx="9">
                  <c:v>84</c:v>
                </c:pt>
                <c:pt idx="10">
                  <c:v>97</c:v>
                </c:pt>
                <c:pt idx="11">
                  <c:v>214</c:v>
                </c:pt>
                <c:pt idx="12">
                  <c:v>98</c:v>
                </c:pt>
                <c:pt idx="13">
                  <c:v>191</c:v>
                </c:pt>
                <c:pt idx="14">
                  <c:v>628</c:v>
                </c:pt>
                <c:pt idx="15">
                  <c:v>92</c:v>
                </c:pt>
                <c:pt idx="16">
                  <c:v>164</c:v>
                </c:pt>
                <c:pt idx="17">
                  <c:v>101</c:v>
                </c:pt>
                <c:pt idx="18">
                  <c:v>113</c:v>
                </c:pt>
                <c:pt idx="19">
                  <c:v>96</c:v>
                </c:pt>
                <c:pt idx="20">
                  <c:v>768</c:v>
                </c:pt>
                <c:pt idx="21">
                  <c:v>179</c:v>
                </c:pt>
                <c:pt idx="22">
                  <c:v>174</c:v>
                </c:pt>
                <c:pt idx="23">
                  <c:v>169</c:v>
                </c:pt>
                <c:pt idx="24">
                  <c:v>118</c:v>
                </c:pt>
                <c:pt idx="25">
                  <c:v>147</c:v>
                </c:pt>
                <c:pt idx="26">
                  <c:v>104</c:v>
                </c:pt>
                <c:pt idx="27">
                  <c:v>77</c:v>
                </c:pt>
              </c:numCache>
            </c:numRef>
          </c:val>
          <c:extLst>
            <c:ext xmlns:c16="http://schemas.microsoft.com/office/drawing/2014/chart" uri="{C3380CC4-5D6E-409C-BE32-E72D297353CC}">
              <c16:uniqueId val="{00000001-0CC0-4181-A6F5-D93A795BE668}"/>
            </c:ext>
          </c:extLst>
        </c:ser>
        <c:dLbls>
          <c:showLegendKey val="0"/>
          <c:showVal val="0"/>
          <c:showCatName val="0"/>
          <c:showSerName val="0"/>
          <c:showPercent val="0"/>
          <c:showBubbleSize val="0"/>
        </c:dLbls>
        <c:gapWidth val="150"/>
        <c:overlap val="100"/>
        <c:axId val="365153584"/>
        <c:axId val="1"/>
      </c:barChart>
      <c:catAx>
        <c:axId val="365153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bg-BG"/>
          </a:p>
        </c:txPr>
        <c:crossAx val="1"/>
        <c:crosses val="autoZero"/>
        <c:auto val="1"/>
        <c:lblAlgn val="ctr"/>
        <c:lblOffset val="100"/>
        <c:tickLblSkip val="1"/>
        <c:tickMarkSkip val="1"/>
        <c:noMultiLvlLbl val="0"/>
      </c:catAx>
      <c:valAx>
        <c:axId val="1"/>
        <c:scaling>
          <c:orientation val="minMax"/>
          <c:min val="0"/>
        </c:scaling>
        <c:delete val="0"/>
        <c:axPos val="l"/>
        <c:majorGridlines>
          <c:spPr>
            <a:ln w="3175">
              <a:solidFill>
                <a:schemeClr val="bg1">
                  <a:lumMod val="85000"/>
                </a:schemeClr>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bg-BG"/>
          </a:p>
        </c:txPr>
        <c:crossAx val="365153584"/>
        <c:crosses val="autoZero"/>
        <c:crossBetween val="between"/>
      </c:valAx>
      <c:spPr>
        <a:noFill/>
        <a:ln w="25400">
          <a:noFill/>
        </a:ln>
      </c:spPr>
    </c:plotArea>
    <c:legend>
      <c:legendPos val="b"/>
      <c:layout>
        <c:manualLayout>
          <c:xMode val="edge"/>
          <c:yMode val="edge"/>
          <c:x val="0.26966272799127555"/>
          <c:y val="0.91477441763197609"/>
          <c:w val="0.39438206818810928"/>
          <c:h val="4.1666696974656414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bg-BG"/>
        </a:p>
      </c:txPr>
    </c:legend>
    <c:plotVisOnly val="1"/>
    <c:dispBlanksAs val="gap"/>
    <c:showDLblsOverMax val="0"/>
  </c:chart>
  <c:spPr>
    <a:solidFill>
      <a:srgbClr val="FFFFFF"/>
    </a:solidFill>
    <a:ln w="12700">
      <a:solidFill>
        <a:schemeClr val="bg1"/>
      </a:solidFill>
      <a:prstDash val="solid"/>
    </a:ln>
    <a:effectLst/>
  </c:spPr>
  <c:txPr>
    <a:bodyPr/>
    <a:lstStyle/>
    <a:p>
      <a:pPr>
        <a:defRPr sz="1050" b="0" i="0" u="none" strike="noStrike" baseline="0">
          <a:solidFill>
            <a:srgbClr val="000000"/>
          </a:solidFill>
          <a:latin typeface="Arial"/>
          <a:ea typeface="Arial"/>
          <a:cs typeface="Arial"/>
        </a:defRPr>
      </a:pPr>
      <a:endParaRPr lang="bg-BG"/>
    </a:p>
  </c:txPr>
  <c:printSettings>
    <c:headerFooter alignWithMargins="0"/>
    <c:pageMargins b="1" l="0.75" r="0.75" t="1"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bg-BG" b="0"/>
              <a:t>Регистрирани безработни лица с право на ПОБ, разпределени по пол и </a:t>
            </a:r>
            <a:r>
              <a:rPr lang="bg-BG" sz="1000" b="0" i="0" u="none" strike="noStrike" baseline="0">
                <a:effectLst/>
              </a:rPr>
              <a:t>ТП на НОИ</a:t>
            </a:r>
            <a:r>
              <a:rPr lang="bg-BG" b="0"/>
              <a:t>, с прекратяване на обезщетението през месец  декември 2025 г.</a:t>
            </a:r>
          </a:p>
        </c:rich>
      </c:tx>
      <c:layout>
        <c:manualLayout>
          <c:xMode val="edge"/>
          <c:yMode val="edge"/>
          <c:x val="0.15988645965903409"/>
          <c:y val="3.6511840514317731E-2"/>
        </c:manualLayout>
      </c:layout>
      <c:overlay val="0"/>
      <c:spPr>
        <a:noFill/>
        <a:ln w="25400">
          <a:noFill/>
        </a:ln>
      </c:spPr>
    </c:title>
    <c:autoTitleDeleted val="0"/>
    <c:plotArea>
      <c:layout>
        <c:manualLayout>
          <c:layoutTarget val="inner"/>
          <c:xMode val="edge"/>
          <c:yMode val="edge"/>
          <c:x val="8.858857004790141E-2"/>
          <c:y val="0.21197587976219551"/>
          <c:w val="0.89899088431064589"/>
          <c:h val="0.53016935796932663"/>
        </c:manualLayout>
      </c:layout>
      <c:barChart>
        <c:barDir val="col"/>
        <c:grouping val="stacked"/>
        <c:varyColors val="0"/>
        <c:ser>
          <c:idx val="0"/>
          <c:order val="0"/>
          <c:tx>
            <c:v>мъже</c:v>
          </c:tx>
          <c:spPr>
            <a:solidFill>
              <a:schemeClr val="accent1">
                <a:lumMod val="75000"/>
              </a:schemeClr>
            </a:solidFill>
            <a:ln w="12700">
              <a:noFill/>
              <a:prstDash val="solid"/>
            </a:ln>
          </c:spPr>
          <c:invertIfNegative val="0"/>
          <c:cat>
            <c:strRef>
              <c:f>'прекратени ПОБ'!$B$9:$B$36</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'прекратени ПОБ'!$D$9:$D$36</c:f>
              <c:numCache>
                <c:formatCode>#,##0</c:formatCode>
                <c:ptCount val="28"/>
                <c:pt idx="0">
                  <c:v>244</c:v>
                </c:pt>
                <c:pt idx="1">
                  <c:v>242</c:v>
                </c:pt>
                <c:pt idx="2">
                  <c:v>287</c:v>
                </c:pt>
                <c:pt idx="3">
                  <c:v>150</c:v>
                </c:pt>
                <c:pt idx="4">
                  <c:v>59</c:v>
                </c:pt>
                <c:pt idx="5">
                  <c:v>126</c:v>
                </c:pt>
                <c:pt idx="6">
                  <c:v>76</c:v>
                </c:pt>
                <c:pt idx="7">
                  <c:v>97</c:v>
                </c:pt>
                <c:pt idx="8">
                  <c:v>70</c:v>
                </c:pt>
                <c:pt idx="9">
                  <c:v>98</c:v>
                </c:pt>
                <c:pt idx="10">
                  <c:v>73</c:v>
                </c:pt>
                <c:pt idx="11">
                  <c:v>150</c:v>
                </c:pt>
                <c:pt idx="12">
                  <c:v>76</c:v>
                </c:pt>
                <c:pt idx="13">
                  <c:v>187</c:v>
                </c:pt>
                <c:pt idx="14">
                  <c:v>415</c:v>
                </c:pt>
                <c:pt idx="15">
                  <c:v>93</c:v>
                </c:pt>
                <c:pt idx="16">
                  <c:v>110</c:v>
                </c:pt>
                <c:pt idx="17">
                  <c:v>70</c:v>
                </c:pt>
                <c:pt idx="18">
                  <c:v>116</c:v>
                </c:pt>
                <c:pt idx="19">
                  <c:v>74</c:v>
                </c:pt>
                <c:pt idx="20">
                  <c:v>619</c:v>
                </c:pt>
                <c:pt idx="21">
                  <c:v>141</c:v>
                </c:pt>
                <c:pt idx="22">
                  <c:v>212</c:v>
                </c:pt>
                <c:pt idx="23">
                  <c:v>115</c:v>
                </c:pt>
                <c:pt idx="24">
                  <c:v>71</c:v>
                </c:pt>
                <c:pt idx="25">
                  <c:v>150</c:v>
                </c:pt>
                <c:pt idx="26">
                  <c:v>115</c:v>
                </c:pt>
                <c:pt idx="27">
                  <c:v>74</c:v>
                </c:pt>
              </c:numCache>
            </c:numRef>
          </c:val>
          <c:extLst>
            <c:ext xmlns:c16="http://schemas.microsoft.com/office/drawing/2014/chart" uri="{C3380CC4-5D6E-409C-BE32-E72D297353CC}">
              <c16:uniqueId val="{00000000-1E18-4045-8485-104B73F273BB}"/>
            </c:ext>
          </c:extLst>
        </c:ser>
        <c:ser>
          <c:idx val="1"/>
          <c:order val="1"/>
          <c:tx>
            <c:v>жени</c:v>
          </c:tx>
          <c:spPr>
            <a:solidFill>
              <a:schemeClr val="accent2">
                <a:lumMod val="60000"/>
                <a:lumOff val="40000"/>
              </a:schemeClr>
            </a:solidFill>
            <a:ln w="12700">
              <a:noFill/>
              <a:prstDash val="solid"/>
            </a:ln>
          </c:spPr>
          <c:invertIfNegative val="0"/>
          <c:cat>
            <c:strRef>
              <c:f>'прекратени ПОБ'!$B$9:$B$36</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'прекратени ПОБ'!$E$9:$E$36</c:f>
              <c:numCache>
                <c:formatCode>#,##0</c:formatCode>
                <c:ptCount val="28"/>
                <c:pt idx="0">
                  <c:v>352</c:v>
                </c:pt>
                <c:pt idx="1">
                  <c:v>435</c:v>
                </c:pt>
                <c:pt idx="2">
                  <c:v>409</c:v>
                </c:pt>
                <c:pt idx="3">
                  <c:v>194</c:v>
                </c:pt>
                <c:pt idx="4">
                  <c:v>84</c:v>
                </c:pt>
                <c:pt idx="5">
                  <c:v>158</c:v>
                </c:pt>
                <c:pt idx="6">
                  <c:v>65</c:v>
                </c:pt>
                <c:pt idx="7">
                  <c:v>146</c:v>
                </c:pt>
                <c:pt idx="8">
                  <c:v>133</c:v>
                </c:pt>
                <c:pt idx="9">
                  <c:v>110</c:v>
                </c:pt>
                <c:pt idx="10">
                  <c:v>81</c:v>
                </c:pt>
                <c:pt idx="11">
                  <c:v>189</c:v>
                </c:pt>
                <c:pt idx="12">
                  <c:v>103</c:v>
                </c:pt>
                <c:pt idx="13">
                  <c:v>240</c:v>
                </c:pt>
                <c:pt idx="14">
                  <c:v>656</c:v>
                </c:pt>
                <c:pt idx="15">
                  <c:v>95</c:v>
                </c:pt>
                <c:pt idx="16">
                  <c:v>179</c:v>
                </c:pt>
                <c:pt idx="17">
                  <c:v>70</c:v>
                </c:pt>
                <c:pt idx="18">
                  <c:v>293</c:v>
                </c:pt>
                <c:pt idx="19">
                  <c:v>125</c:v>
                </c:pt>
                <c:pt idx="20">
                  <c:v>853</c:v>
                </c:pt>
                <c:pt idx="21">
                  <c:v>157</c:v>
                </c:pt>
                <c:pt idx="22">
                  <c:v>245</c:v>
                </c:pt>
                <c:pt idx="23">
                  <c:v>153</c:v>
                </c:pt>
                <c:pt idx="24">
                  <c:v>98</c:v>
                </c:pt>
                <c:pt idx="25">
                  <c:v>187</c:v>
                </c:pt>
                <c:pt idx="26">
                  <c:v>140</c:v>
                </c:pt>
                <c:pt idx="27">
                  <c:v>115</c:v>
                </c:pt>
              </c:numCache>
            </c:numRef>
          </c:val>
          <c:extLst>
            <c:ext xmlns:c16="http://schemas.microsoft.com/office/drawing/2014/chart" uri="{C3380CC4-5D6E-409C-BE32-E72D297353CC}">
              <c16:uniqueId val="{00000001-1E18-4045-8485-104B73F273BB}"/>
            </c:ext>
          </c:extLst>
        </c:ser>
        <c:dLbls>
          <c:showLegendKey val="0"/>
          <c:showVal val="0"/>
          <c:showCatName val="0"/>
          <c:showSerName val="0"/>
          <c:showPercent val="0"/>
          <c:showBubbleSize val="0"/>
        </c:dLbls>
        <c:gapWidth val="150"/>
        <c:overlap val="100"/>
        <c:axId val="372774944"/>
        <c:axId val="1"/>
      </c:barChart>
      <c:catAx>
        <c:axId val="372774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bg-BG"/>
          </a:p>
        </c:txPr>
        <c:crossAx val="1"/>
        <c:crosses val="autoZero"/>
        <c:auto val="1"/>
        <c:lblAlgn val="ctr"/>
        <c:lblOffset val="100"/>
        <c:tickLblSkip val="1"/>
        <c:tickMarkSkip val="1"/>
        <c:noMultiLvlLbl val="0"/>
      </c:catAx>
      <c:valAx>
        <c:axId val="1"/>
        <c:scaling>
          <c:orientation val="minMax"/>
          <c:min val="0"/>
        </c:scaling>
        <c:delete val="0"/>
        <c:axPos val="l"/>
        <c:majorGridlines>
          <c:spPr>
            <a:ln w="3175">
              <a:solidFill>
                <a:schemeClr val="bg1">
                  <a:lumMod val="85000"/>
                </a:schemeClr>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bg-BG"/>
          </a:p>
        </c:txPr>
        <c:crossAx val="372774944"/>
        <c:crosses val="autoZero"/>
        <c:crossBetween val="between"/>
        <c:majorUnit val="200"/>
      </c:valAx>
      <c:spPr>
        <a:noFill/>
        <a:ln w="25400">
          <a:noFill/>
        </a:ln>
      </c:spPr>
    </c:plotArea>
    <c:legend>
      <c:legendPos val="b"/>
      <c:layout>
        <c:manualLayout>
          <c:xMode val="edge"/>
          <c:yMode val="edge"/>
          <c:x val="0.31425400340069187"/>
          <c:y val="0.91059663631431553"/>
          <c:w val="0.39169513797634692"/>
          <c:h val="7.2847695714013394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bg-BG"/>
        </a:p>
      </c:txPr>
    </c:legend>
    <c:plotVisOnly val="1"/>
    <c:dispBlanksAs val="gap"/>
    <c:showDLblsOverMax val="0"/>
  </c:chart>
  <c:spPr>
    <a:solidFill>
      <a:srgbClr val="FFFFFF"/>
    </a:solidFill>
    <a:ln w="12700">
      <a:solidFill>
        <a:schemeClr val="bg1"/>
      </a:solidFill>
      <a:prstDash val="solid"/>
    </a:ln>
    <a:effectLst/>
  </c:spPr>
  <c:txPr>
    <a:bodyPr/>
    <a:lstStyle/>
    <a:p>
      <a:pPr>
        <a:defRPr sz="800" b="0" i="0" u="none" strike="noStrike" baseline="0">
          <a:solidFill>
            <a:srgbClr val="000000"/>
          </a:solidFill>
          <a:latin typeface="Arial"/>
          <a:ea typeface="Arial"/>
          <a:cs typeface="Arial"/>
        </a:defRPr>
      </a:pPr>
      <a:endParaRPr lang="bg-BG"/>
    </a:p>
  </c:txPr>
  <c:printSettings>
    <c:headerFooter alignWithMargins="0"/>
    <c:pageMargins b="1" l="0.75" r="0.75"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bg-BG" sz="1000" b="0"/>
              <a:t>Динамика на регистрираните безработни лица с право на ПОБ </a:t>
            </a:r>
          </a:p>
          <a:p>
            <a:pPr>
              <a:defRPr sz="1100" b="1" i="0" u="none" strike="noStrike" baseline="0">
                <a:solidFill>
                  <a:srgbClr val="000000"/>
                </a:solidFill>
                <a:latin typeface="Arial"/>
                <a:ea typeface="Arial"/>
                <a:cs typeface="Arial"/>
              </a:defRPr>
            </a:pPr>
            <a:r>
              <a:rPr lang="bg-BG" sz="1000" b="0"/>
              <a:t>през месец декември 2025 г.</a:t>
            </a:r>
          </a:p>
        </c:rich>
      </c:tx>
      <c:layout>
        <c:manualLayout>
          <c:xMode val="edge"/>
          <c:yMode val="edge"/>
          <c:x val="0.26836458959526177"/>
          <c:y val="4.6620556078288959E-2"/>
        </c:manualLayout>
      </c:layout>
      <c:overlay val="0"/>
      <c:spPr>
        <a:noFill/>
        <a:ln w="25400">
          <a:noFill/>
        </a:ln>
      </c:spPr>
    </c:title>
    <c:autoTitleDeleted val="0"/>
    <c:plotArea>
      <c:layout>
        <c:manualLayout>
          <c:layoutTarget val="inner"/>
          <c:xMode val="edge"/>
          <c:yMode val="edge"/>
          <c:x val="0.10735694893175209"/>
          <c:y val="0.19482144277419869"/>
          <c:w val="0.85927270147742585"/>
          <c:h val="0.54799351785572259"/>
        </c:manualLayout>
      </c:layout>
      <c:barChart>
        <c:barDir val="col"/>
        <c:grouping val="clustered"/>
        <c:varyColors val="0"/>
        <c:ser>
          <c:idx val="0"/>
          <c:order val="0"/>
          <c:tx>
            <c:v>новорегистрирани</c:v>
          </c:tx>
          <c:spPr>
            <a:solidFill>
              <a:srgbClr val="00B050"/>
            </a:solidFill>
            <a:ln w="12700">
              <a:noFill/>
              <a:prstDash val="solid"/>
            </a:ln>
          </c:spPr>
          <c:invertIfNegative val="0"/>
          <c:cat>
            <c:strRef>
              <c:f>'прекратени ПОБ'!$B$9:$B$36</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'новорегистрирани ПОБ'!$C$10:$C$37</c:f>
              <c:numCache>
                <c:formatCode>#,##0</c:formatCode>
                <c:ptCount val="28"/>
                <c:pt idx="0">
                  <c:v>616</c:v>
                </c:pt>
                <c:pt idx="1">
                  <c:v>776</c:v>
                </c:pt>
                <c:pt idx="2">
                  <c:v>689</c:v>
                </c:pt>
                <c:pt idx="3">
                  <c:v>416</c:v>
                </c:pt>
                <c:pt idx="4">
                  <c:v>145</c:v>
                </c:pt>
                <c:pt idx="5">
                  <c:v>289</c:v>
                </c:pt>
                <c:pt idx="6">
                  <c:v>156</c:v>
                </c:pt>
                <c:pt idx="7">
                  <c:v>199</c:v>
                </c:pt>
                <c:pt idx="8">
                  <c:v>187</c:v>
                </c:pt>
                <c:pt idx="9">
                  <c:v>165</c:v>
                </c:pt>
                <c:pt idx="10">
                  <c:v>206</c:v>
                </c:pt>
                <c:pt idx="11">
                  <c:v>382</c:v>
                </c:pt>
                <c:pt idx="12">
                  <c:v>169</c:v>
                </c:pt>
                <c:pt idx="13">
                  <c:v>394</c:v>
                </c:pt>
                <c:pt idx="14">
                  <c:v>1067</c:v>
                </c:pt>
                <c:pt idx="15">
                  <c:v>246</c:v>
                </c:pt>
                <c:pt idx="16">
                  <c:v>293</c:v>
                </c:pt>
                <c:pt idx="17">
                  <c:v>241</c:v>
                </c:pt>
                <c:pt idx="18">
                  <c:v>222</c:v>
                </c:pt>
                <c:pt idx="19">
                  <c:v>194</c:v>
                </c:pt>
                <c:pt idx="20">
                  <c:v>1427</c:v>
                </c:pt>
                <c:pt idx="21">
                  <c:v>294</c:v>
                </c:pt>
                <c:pt idx="22">
                  <c:v>317</c:v>
                </c:pt>
                <c:pt idx="23">
                  <c:v>352</c:v>
                </c:pt>
                <c:pt idx="24">
                  <c:v>221</c:v>
                </c:pt>
                <c:pt idx="25">
                  <c:v>310</c:v>
                </c:pt>
                <c:pt idx="26">
                  <c:v>238</c:v>
                </c:pt>
                <c:pt idx="27">
                  <c:v>125</c:v>
                </c:pt>
              </c:numCache>
            </c:numRef>
          </c:val>
          <c:extLst>
            <c:ext xmlns:c16="http://schemas.microsoft.com/office/drawing/2014/chart" uri="{C3380CC4-5D6E-409C-BE32-E72D297353CC}">
              <c16:uniqueId val="{00000000-E6C4-4BA9-B2DE-8DC2FFE4ECFC}"/>
            </c:ext>
          </c:extLst>
        </c:ser>
        <c:ser>
          <c:idx val="1"/>
          <c:order val="1"/>
          <c:tx>
            <c:v>с прекратяване на обезщетението </c:v>
          </c:tx>
          <c:spPr>
            <a:solidFill>
              <a:srgbClr val="CCFFCC"/>
            </a:solidFill>
            <a:ln w="12700">
              <a:noFill/>
              <a:prstDash val="solid"/>
            </a:ln>
          </c:spPr>
          <c:invertIfNegative val="0"/>
          <c:cat>
            <c:strRef>
              <c:f>'прекратени ПОБ'!$B$9:$B$36</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'прекратени ПОБ'!$C$9:$C$36</c:f>
              <c:numCache>
                <c:formatCode>#,##0</c:formatCode>
                <c:ptCount val="28"/>
                <c:pt idx="0">
                  <c:v>596</c:v>
                </c:pt>
                <c:pt idx="1">
                  <c:v>677</c:v>
                </c:pt>
                <c:pt idx="2">
                  <c:v>696</c:v>
                </c:pt>
                <c:pt idx="3">
                  <c:v>344</c:v>
                </c:pt>
                <c:pt idx="4">
                  <c:v>143</c:v>
                </c:pt>
                <c:pt idx="5">
                  <c:v>284</c:v>
                </c:pt>
                <c:pt idx="6">
                  <c:v>141</c:v>
                </c:pt>
                <c:pt idx="7">
                  <c:v>243</c:v>
                </c:pt>
                <c:pt idx="8">
                  <c:v>203</c:v>
                </c:pt>
                <c:pt idx="9">
                  <c:v>208</c:v>
                </c:pt>
                <c:pt idx="10">
                  <c:v>154</c:v>
                </c:pt>
                <c:pt idx="11">
                  <c:v>339</c:v>
                </c:pt>
                <c:pt idx="12">
                  <c:v>179</c:v>
                </c:pt>
                <c:pt idx="13">
                  <c:v>427</c:v>
                </c:pt>
                <c:pt idx="14">
                  <c:v>1071</c:v>
                </c:pt>
                <c:pt idx="15">
                  <c:v>188</c:v>
                </c:pt>
                <c:pt idx="16">
                  <c:v>289</c:v>
                </c:pt>
                <c:pt idx="17">
                  <c:v>140</c:v>
                </c:pt>
                <c:pt idx="18">
                  <c:v>409</c:v>
                </c:pt>
                <c:pt idx="19">
                  <c:v>199</c:v>
                </c:pt>
                <c:pt idx="20">
                  <c:v>1472</c:v>
                </c:pt>
                <c:pt idx="21">
                  <c:v>298</c:v>
                </c:pt>
                <c:pt idx="22">
                  <c:v>457</c:v>
                </c:pt>
                <c:pt idx="23">
                  <c:v>268</c:v>
                </c:pt>
                <c:pt idx="24">
                  <c:v>169</c:v>
                </c:pt>
                <c:pt idx="25">
                  <c:v>337</c:v>
                </c:pt>
                <c:pt idx="26">
                  <c:v>255</c:v>
                </c:pt>
                <c:pt idx="27">
                  <c:v>189</c:v>
                </c:pt>
              </c:numCache>
            </c:numRef>
          </c:val>
          <c:extLst>
            <c:ext xmlns:c16="http://schemas.microsoft.com/office/drawing/2014/chart" uri="{C3380CC4-5D6E-409C-BE32-E72D297353CC}">
              <c16:uniqueId val="{00000001-E6C4-4BA9-B2DE-8DC2FFE4ECFC}"/>
            </c:ext>
          </c:extLst>
        </c:ser>
        <c:dLbls>
          <c:showLegendKey val="0"/>
          <c:showVal val="0"/>
          <c:showCatName val="0"/>
          <c:showSerName val="0"/>
          <c:showPercent val="0"/>
          <c:showBubbleSize val="0"/>
        </c:dLbls>
        <c:gapWidth val="150"/>
        <c:axId val="517764824"/>
        <c:axId val="1"/>
      </c:barChart>
      <c:catAx>
        <c:axId val="517764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bg-BG"/>
          </a:p>
        </c:txPr>
        <c:crossAx val="1"/>
        <c:crosses val="autoZero"/>
        <c:auto val="1"/>
        <c:lblAlgn val="ctr"/>
        <c:lblOffset val="100"/>
        <c:tickLblSkip val="1"/>
        <c:tickMarkSkip val="1"/>
        <c:noMultiLvlLbl val="0"/>
      </c:catAx>
      <c:valAx>
        <c:axId val="1"/>
        <c:scaling>
          <c:orientation val="minMax"/>
          <c:min val="0"/>
        </c:scaling>
        <c:delete val="0"/>
        <c:axPos val="l"/>
        <c:majorGridlines>
          <c:spPr>
            <a:ln w="3175">
              <a:solidFill>
                <a:schemeClr val="bg1">
                  <a:lumMod val="85000"/>
                </a:schemeClr>
              </a:solidFill>
              <a:prstDash val="solid"/>
            </a:ln>
          </c:spPr>
        </c:majorGridlines>
        <c:title>
          <c:tx>
            <c:rich>
              <a:bodyPr/>
              <a:lstStyle/>
              <a:p>
                <a:pPr>
                  <a:defRPr sz="800" b="0" i="0" u="none" strike="noStrike" baseline="0">
                    <a:solidFill>
                      <a:srgbClr val="000000"/>
                    </a:solidFill>
                    <a:latin typeface="Arial"/>
                    <a:ea typeface="Arial"/>
                    <a:cs typeface="Arial"/>
                  </a:defRPr>
                </a:pPr>
                <a:r>
                  <a:rPr lang="bg-BG"/>
                  <a:t>брой лица</a:t>
                </a:r>
              </a:p>
            </c:rich>
          </c:tx>
          <c:layout>
            <c:manualLayout>
              <c:xMode val="edge"/>
              <c:yMode val="edge"/>
              <c:x val="2.0347218800403393E-2"/>
              <c:y val="0.3896349119882027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bg-BG"/>
          </a:p>
        </c:txPr>
        <c:crossAx val="517764824"/>
        <c:crosses val="autoZero"/>
        <c:crossBetween val="between"/>
      </c:valAx>
      <c:spPr>
        <a:noFill/>
        <a:ln w="25400">
          <a:noFill/>
        </a:ln>
      </c:spPr>
    </c:plotArea>
    <c:legend>
      <c:legendPos val="r"/>
      <c:layout>
        <c:manualLayout>
          <c:xMode val="edge"/>
          <c:yMode val="edge"/>
          <c:x val="8.3899887983338764E-2"/>
          <c:y val="0.88328034467389693"/>
          <c:w val="0.77466426208613781"/>
          <c:h val="7.3825363024590529E-2"/>
        </c:manualLayout>
      </c:layout>
      <c:overlay val="0"/>
      <c:spPr>
        <a:noFill/>
        <a:ln w="25400">
          <a:noFill/>
        </a:ln>
      </c:spPr>
      <c:txPr>
        <a:bodyPr/>
        <a:lstStyle/>
        <a:p>
          <a:pPr>
            <a:defRPr sz="1000" b="0" i="0" u="none" strike="noStrike" baseline="0">
              <a:solidFill>
                <a:srgbClr val="000000"/>
              </a:solidFill>
              <a:latin typeface="Arial"/>
              <a:ea typeface="Arial"/>
              <a:cs typeface="Arial"/>
            </a:defRPr>
          </a:pPr>
          <a:endParaRPr lang="bg-BG"/>
        </a:p>
      </c:txPr>
    </c:legend>
    <c:plotVisOnly val="1"/>
    <c:dispBlanksAs val="gap"/>
    <c:showDLblsOverMax val="0"/>
  </c:chart>
  <c:spPr>
    <a:solidFill>
      <a:srgbClr val="FFFFFF"/>
    </a:solidFill>
    <a:ln w="12700">
      <a:solidFill>
        <a:schemeClr val="bg1"/>
      </a:solidFill>
      <a:prstDash val="solid"/>
    </a:ln>
    <a:effectLst/>
  </c:spPr>
  <c:txPr>
    <a:bodyPr/>
    <a:lstStyle/>
    <a:p>
      <a:pPr>
        <a:defRPr sz="800" b="0" i="0" u="none" strike="noStrike" baseline="0">
          <a:solidFill>
            <a:srgbClr val="000000"/>
          </a:solidFill>
          <a:latin typeface="Arial"/>
          <a:ea typeface="Arial"/>
          <a:cs typeface="Arial"/>
        </a:defRPr>
      </a:pPr>
      <a:endParaRPr lang="bg-BG"/>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2" Type="http://schemas.openxmlformats.org/officeDocument/2006/relationships/image" Target="cid:image001.png@01DAF9FA.4DABDCE0" TargetMode="Externa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3</xdr:col>
      <xdr:colOff>523875</xdr:colOff>
      <xdr:row>19</xdr:row>
      <xdr:rowOff>133350</xdr:rowOff>
    </xdr:from>
    <xdr:to>
      <xdr:col>6</xdr:col>
      <xdr:colOff>581025</xdr:colOff>
      <xdr:row>30</xdr:row>
      <xdr:rowOff>152400</xdr:rowOff>
    </xdr:to>
    <xdr:pic>
      <xdr:nvPicPr>
        <xdr:cNvPr id="1170" name="Picture 5" descr="C:\Documents and Settings\Elka\My Documents\PISMA\BLANKI\CU\ДОКУМЕНТИ\Tzetno_s_NOI.jpg">
          <a:extLst>
            <a:ext uri="{FF2B5EF4-FFF2-40B4-BE49-F238E27FC236}">
              <a16:creationId xmlns:a16="http://schemas.microsoft.com/office/drawing/2014/main" id="{A67C5C74-35DF-4B3E-A31C-1203CEABB9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52675" y="3590925"/>
          <a:ext cx="1885950" cy="19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47625</xdr:colOff>
      <xdr:row>3</xdr:row>
      <xdr:rowOff>57150</xdr:rowOff>
    </xdr:from>
    <xdr:to>
      <xdr:col>11</xdr:col>
      <xdr:colOff>580793</xdr:colOff>
      <xdr:row>31</xdr:row>
      <xdr:rowOff>66675</xdr:rowOff>
    </xdr:to>
    <xdr:graphicFrame macro="">
      <xdr:nvGraphicFramePr>
        <xdr:cNvPr id="11410" name="Chart 1">
          <a:extLst>
            <a:ext uri="{FF2B5EF4-FFF2-40B4-BE49-F238E27FC236}">
              <a16:creationId xmlns:a16="http://schemas.microsoft.com/office/drawing/2014/main" id="{91B109E1-D3E9-4DE8-94F0-0B0717195D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10</xdr:row>
      <xdr:rowOff>57150</xdr:rowOff>
    </xdr:from>
    <xdr:to>
      <xdr:col>0</xdr:col>
      <xdr:colOff>6381750</xdr:colOff>
      <xdr:row>10</xdr:row>
      <xdr:rowOff>1504950</xdr:rowOff>
    </xdr:to>
    <xdr:pic>
      <xdr:nvPicPr>
        <xdr:cNvPr id="2199" name="Picture 1" descr="cid:image001.png@01DAF9FA.4DABDCE0">
          <a:extLst>
            <a:ext uri="{FF2B5EF4-FFF2-40B4-BE49-F238E27FC236}">
              <a16:creationId xmlns:a16="http://schemas.microsoft.com/office/drawing/2014/main" id="{9AE75269-68D6-4CBE-9736-7798DA855CEB}"/>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85750" y="8248650"/>
          <a:ext cx="60960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29</xdr:row>
      <xdr:rowOff>57150</xdr:rowOff>
    </xdr:from>
    <xdr:to>
      <xdr:col>9</xdr:col>
      <xdr:colOff>1323975</xdr:colOff>
      <xdr:row>50</xdr:row>
      <xdr:rowOff>76200</xdr:rowOff>
    </xdr:to>
    <xdr:graphicFrame macro="">
      <xdr:nvGraphicFramePr>
        <xdr:cNvPr id="3218" name="Chart 1">
          <a:extLst>
            <a:ext uri="{FF2B5EF4-FFF2-40B4-BE49-F238E27FC236}">
              <a16:creationId xmlns:a16="http://schemas.microsoft.com/office/drawing/2014/main" id="{FCBE584A-F5F1-4C9A-82B7-156550716D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2</xdr:row>
      <xdr:rowOff>152400</xdr:rowOff>
    </xdr:from>
    <xdr:to>
      <xdr:col>13</xdr:col>
      <xdr:colOff>581025</xdr:colOff>
      <xdr:row>33</xdr:row>
      <xdr:rowOff>123825</xdr:rowOff>
    </xdr:to>
    <xdr:graphicFrame macro="">
      <xdr:nvGraphicFramePr>
        <xdr:cNvPr id="4242" name="Chart 2">
          <a:extLst>
            <a:ext uri="{FF2B5EF4-FFF2-40B4-BE49-F238E27FC236}">
              <a16:creationId xmlns:a16="http://schemas.microsoft.com/office/drawing/2014/main" id="{A87A4CB9-76B8-4B8E-9F63-526FA653D7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38100</xdr:colOff>
      <xdr:row>39</xdr:row>
      <xdr:rowOff>85725</xdr:rowOff>
    </xdr:from>
    <xdr:to>
      <xdr:col>10</xdr:col>
      <xdr:colOff>704850</xdr:colOff>
      <xdr:row>58</xdr:row>
      <xdr:rowOff>95250</xdr:rowOff>
    </xdr:to>
    <xdr:graphicFrame macro="">
      <xdr:nvGraphicFramePr>
        <xdr:cNvPr id="6290" name="Chart 2">
          <a:extLst>
            <a:ext uri="{FF2B5EF4-FFF2-40B4-BE49-F238E27FC236}">
              <a16:creationId xmlns:a16="http://schemas.microsoft.com/office/drawing/2014/main" id="{114A995B-7170-42D3-9B5D-7A7128CD4D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23</xdr:row>
      <xdr:rowOff>38100</xdr:rowOff>
    </xdr:from>
    <xdr:to>
      <xdr:col>9</xdr:col>
      <xdr:colOff>657225</xdr:colOff>
      <xdr:row>47</xdr:row>
      <xdr:rowOff>47625</xdr:rowOff>
    </xdr:to>
    <xdr:graphicFrame macro="">
      <xdr:nvGraphicFramePr>
        <xdr:cNvPr id="7314" name="Chart 3">
          <a:extLst>
            <a:ext uri="{FF2B5EF4-FFF2-40B4-BE49-F238E27FC236}">
              <a16:creationId xmlns:a16="http://schemas.microsoft.com/office/drawing/2014/main" id="{AA05B3B0-8CB9-4134-A708-A6B4A960C4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38</xdr:row>
      <xdr:rowOff>76200</xdr:rowOff>
    </xdr:from>
    <xdr:to>
      <xdr:col>6</xdr:col>
      <xdr:colOff>0</xdr:colOff>
      <xdr:row>58</xdr:row>
      <xdr:rowOff>47625</xdr:rowOff>
    </xdr:to>
    <xdr:graphicFrame macro="">
      <xdr:nvGraphicFramePr>
        <xdr:cNvPr id="8338" name="Chart 1">
          <a:extLst>
            <a:ext uri="{FF2B5EF4-FFF2-40B4-BE49-F238E27FC236}">
              <a16:creationId xmlns:a16="http://schemas.microsoft.com/office/drawing/2014/main" id="{E12494B8-7B04-45DD-A546-8FCD7D92A3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19050</xdr:colOff>
      <xdr:row>39</xdr:row>
      <xdr:rowOff>57150</xdr:rowOff>
    </xdr:from>
    <xdr:to>
      <xdr:col>7</xdr:col>
      <xdr:colOff>1028700</xdr:colOff>
      <xdr:row>64</xdr:row>
      <xdr:rowOff>133350</xdr:rowOff>
    </xdr:to>
    <xdr:graphicFrame macro="">
      <xdr:nvGraphicFramePr>
        <xdr:cNvPr id="9362" name="Chart 3">
          <a:extLst>
            <a:ext uri="{FF2B5EF4-FFF2-40B4-BE49-F238E27FC236}">
              <a16:creationId xmlns:a16="http://schemas.microsoft.com/office/drawing/2014/main" id="{B62C09A7-6BCD-440C-8811-AA7A09E5F5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38</xdr:row>
      <xdr:rowOff>76200</xdr:rowOff>
    </xdr:from>
    <xdr:to>
      <xdr:col>5</xdr:col>
      <xdr:colOff>28575</xdr:colOff>
      <xdr:row>59</xdr:row>
      <xdr:rowOff>66675</xdr:rowOff>
    </xdr:to>
    <xdr:graphicFrame macro="">
      <xdr:nvGraphicFramePr>
        <xdr:cNvPr id="10386" name="Chart 2">
          <a:extLst>
            <a:ext uri="{FF2B5EF4-FFF2-40B4-BE49-F238E27FC236}">
              <a16:creationId xmlns:a16="http://schemas.microsoft.com/office/drawing/2014/main" id="{88E742F2-2DE7-41FF-A05B-11040E0D2D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nssi.bg/fizicheski-lica/po-bg-zakonodatelstvo/pri-bezrabotitsa/"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9"/>
  <sheetViews>
    <sheetView topLeftCell="A10" zoomScaleNormal="100" workbookViewId="0">
      <selection activeCell="K22" sqref="K22"/>
    </sheetView>
  </sheetViews>
  <sheetFormatPr defaultRowHeight="12.75"/>
  <cols>
    <col min="1" max="16384" width="9.140625" style="11"/>
  </cols>
  <sheetData>
    <row r="1" spans="1:11">
      <c r="A1" s="90"/>
      <c r="B1" s="90"/>
      <c r="C1" s="90"/>
      <c r="D1" s="90"/>
      <c r="E1" s="90"/>
      <c r="F1" s="90"/>
      <c r="G1" s="90"/>
      <c r="H1" s="90"/>
      <c r="I1" s="90"/>
    </row>
    <row r="2" spans="1:11" ht="15.75">
      <c r="A2" s="286" t="s">
        <v>210</v>
      </c>
      <c r="B2" s="286"/>
      <c r="C2" s="286"/>
      <c r="D2" s="286"/>
      <c r="E2" s="286"/>
      <c r="F2" s="286"/>
      <c r="G2" s="286"/>
      <c r="H2" s="286"/>
      <c r="I2" s="286"/>
      <c r="J2" s="286"/>
      <c r="K2" s="286"/>
    </row>
    <row r="3" spans="1:11" ht="13.5" thickBot="1">
      <c r="A3" s="91"/>
      <c r="B3" s="91"/>
      <c r="C3" s="91"/>
      <c r="D3" s="91"/>
      <c r="E3" s="91"/>
      <c r="F3" s="91"/>
      <c r="G3" s="91"/>
      <c r="H3" s="91"/>
      <c r="I3" s="91"/>
      <c r="J3" s="91"/>
      <c r="K3" s="92"/>
    </row>
    <row r="4" spans="1:11" ht="13.5" thickTop="1"/>
    <row r="11" spans="1:11" ht="18">
      <c r="A11" s="287" t="s">
        <v>211</v>
      </c>
      <c r="B11" s="287"/>
      <c r="C11" s="287"/>
      <c r="D11" s="287"/>
      <c r="E11" s="287"/>
      <c r="F11" s="287"/>
      <c r="G11" s="287"/>
      <c r="H11" s="287"/>
      <c r="I11" s="287"/>
      <c r="J11" s="287"/>
      <c r="K11" s="287"/>
    </row>
    <row r="12" spans="1:11" ht="15">
      <c r="A12" s="93"/>
      <c r="B12" s="93"/>
      <c r="C12" s="93"/>
      <c r="D12" s="93"/>
      <c r="E12" s="93"/>
      <c r="F12" s="93"/>
      <c r="G12" s="93"/>
      <c r="H12" s="93"/>
    </row>
    <row r="13" spans="1:11" ht="15">
      <c r="A13" s="94"/>
      <c r="B13" s="94"/>
      <c r="C13" s="94"/>
      <c r="D13" s="94"/>
      <c r="E13" s="94"/>
      <c r="F13" s="94"/>
      <c r="G13" s="94"/>
      <c r="H13" s="94"/>
      <c r="I13" s="95"/>
    </row>
    <row r="14" spans="1:11" ht="15">
      <c r="A14" s="94"/>
      <c r="B14" s="94"/>
      <c r="C14" s="94"/>
      <c r="D14" s="94"/>
      <c r="E14" s="94"/>
      <c r="F14" s="94"/>
      <c r="G14" s="94"/>
      <c r="H14" s="94"/>
      <c r="I14" s="95"/>
    </row>
    <row r="15" spans="1:11" ht="15.75">
      <c r="A15" s="286" t="s">
        <v>22</v>
      </c>
      <c r="B15" s="286"/>
      <c r="C15" s="286"/>
      <c r="D15" s="286"/>
      <c r="E15" s="286"/>
      <c r="F15" s="286"/>
      <c r="G15" s="286"/>
      <c r="H15" s="286"/>
      <c r="I15" s="286"/>
      <c r="J15" s="286"/>
      <c r="K15" s="286"/>
    </row>
    <row r="16" spans="1:11" ht="15.75">
      <c r="A16" s="286" t="s">
        <v>23</v>
      </c>
      <c r="B16" s="286"/>
      <c r="C16" s="286"/>
      <c r="D16" s="286"/>
      <c r="E16" s="286"/>
      <c r="F16" s="286"/>
      <c r="G16" s="286"/>
      <c r="H16" s="286"/>
      <c r="I16" s="286"/>
      <c r="J16" s="286"/>
      <c r="K16" s="286"/>
    </row>
    <row r="17" spans="1:11" ht="15.75">
      <c r="A17" s="286" t="s">
        <v>235</v>
      </c>
      <c r="B17" s="286"/>
      <c r="C17" s="286"/>
      <c r="D17" s="286"/>
      <c r="E17" s="286"/>
      <c r="F17" s="286"/>
      <c r="G17" s="286"/>
      <c r="H17" s="286"/>
      <c r="I17" s="286"/>
      <c r="J17" s="286"/>
      <c r="K17" s="286"/>
    </row>
    <row r="18" spans="1:11" ht="15">
      <c r="A18" s="94"/>
      <c r="B18" s="94"/>
      <c r="C18" s="94"/>
      <c r="D18" s="94"/>
      <c r="E18" s="94"/>
      <c r="F18" s="94"/>
      <c r="G18" s="94"/>
      <c r="H18" s="94"/>
      <c r="I18" s="95"/>
      <c r="J18" s="95"/>
    </row>
    <row r="19" spans="1:11" ht="15">
      <c r="A19" s="94"/>
      <c r="B19" s="94"/>
      <c r="C19" s="94"/>
      <c r="D19" s="94"/>
      <c r="E19" s="94"/>
      <c r="F19" s="94"/>
      <c r="G19" s="94"/>
      <c r="H19" s="94"/>
      <c r="I19" s="95"/>
      <c r="J19" s="95"/>
    </row>
    <row r="20" spans="1:11">
      <c r="A20" s="95"/>
      <c r="B20" s="95"/>
      <c r="C20" s="95"/>
      <c r="D20" s="95"/>
      <c r="E20" s="95"/>
      <c r="F20" s="95"/>
      <c r="G20" s="95"/>
      <c r="H20" s="95"/>
      <c r="I20" s="95"/>
      <c r="J20" s="95"/>
    </row>
    <row r="21" spans="1:11">
      <c r="A21" s="95"/>
      <c r="B21" s="95"/>
      <c r="C21" s="95"/>
      <c r="D21" s="95"/>
      <c r="E21" s="95"/>
      <c r="F21" s="95"/>
      <c r="G21" s="95"/>
      <c r="H21" s="95"/>
      <c r="I21" s="95"/>
      <c r="J21" s="95"/>
    </row>
    <row r="22" spans="1:11" s="97" customFormat="1">
      <c r="A22" s="96"/>
      <c r="B22" s="96"/>
      <c r="C22" s="96"/>
      <c r="D22" s="96"/>
      <c r="E22" s="96"/>
      <c r="F22" s="96"/>
      <c r="G22" s="96"/>
      <c r="H22" s="96"/>
      <c r="I22" s="96"/>
      <c r="J22" s="96"/>
    </row>
    <row r="23" spans="1:11" s="97" customFormat="1">
      <c r="A23" s="96"/>
      <c r="B23" s="96"/>
      <c r="C23" s="96"/>
      <c r="D23" s="96"/>
      <c r="E23" s="96"/>
      <c r="F23" s="96"/>
      <c r="G23" s="96"/>
      <c r="H23" s="96"/>
      <c r="I23" s="96"/>
      <c r="J23" s="96"/>
    </row>
    <row r="24" spans="1:11" s="97" customFormat="1">
      <c r="A24" s="96"/>
      <c r="B24" s="96"/>
      <c r="C24" s="96"/>
      <c r="D24" s="96"/>
      <c r="E24" s="96"/>
      <c r="F24" s="96"/>
      <c r="G24" s="96"/>
      <c r="H24" s="96"/>
      <c r="I24" s="96"/>
      <c r="J24" s="96"/>
    </row>
    <row r="25" spans="1:11" s="97" customFormat="1">
      <c r="A25" s="96"/>
      <c r="B25" s="96"/>
      <c r="C25" s="96"/>
      <c r="D25" s="96"/>
      <c r="E25" s="96"/>
      <c r="F25" s="96"/>
      <c r="G25" s="96"/>
      <c r="H25" s="96"/>
      <c r="I25" s="96"/>
      <c r="J25" s="96"/>
    </row>
    <row r="26" spans="1:11" s="97" customFormat="1" ht="15" customHeight="1">
      <c r="A26" s="96"/>
      <c r="B26" s="96"/>
      <c r="C26" s="96"/>
      <c r="D26" s="96"/>
      <c r="E26" s="96"/>
      <c r="F26" s="96"/>
      <c r="G26" s="96"/>
      <c r="H26" s="96"/>
      <c r="I26" s="96"/>
      <c r="J26" s="96"/>
    </row>
    <row r="27" spans="1:11" s="97" customFormat="1" ht="15" customHeight="1">
      <c r="A27" s="96"/>
      <c r="B27" s="96"/>
      <c r="C27" s="96"/>
      <c r="D27" s="96"/>
      <c r="E27" s="96"/>
      <c r="F27" s="96"/>
      <c r="G27" s="96"/>
      <c r="H27" s="96"/>
      <c r="I27" s="96"/>
      <c r="J27" s="96"/>
    </row>
    <row r="28" spans="1:11" s="97" customFormat="1" ht="15" customHeight="1">
      <c r="A28" s="96"/>
      <c r="B28" s="96"/>
      <c r="C28" s="96"/>
      <c r="D28" s="96"/>
      <c r="E28" s="96"/>
      <c r="F28" s="96"/>
      <c r="G28" s="96"/>
      <c r="H28" s="96"/>
      <c r="I28" s="96"/>
      <c r="J28" s="96"/>
    </row>
    <row r="29" spans="1:11" ht="15" customHeight="1">
      <c r="A29" s="95"/>
      <c r="B29" s="95"/>
      <c r="C29" s="95"/>
      <c r="D29" s="95"/>
      <c r="E29" s="95"/>
      <c r="F29" s="95"/>
      <c r="G29" s="95"/>
      <c r="H29" s="95"/>
      <c r="I29" s="95"/>
      <c r="J29" s="95"/>
    </row>
    <row r="30" spans="1:11" ht="15" customHeight="1">
      <c r="A30" s="95"/>
      <c r="B30" s="95"/>
      <c r="C30" s="95"/>
      <c r="D30" s="95"/>
      <c r="E30" s="95"/>
      <c r="F30" s="95"/>
      <c r="G30" s="95"/>
      <c r="H30" s="95"/>
      <c r="I30" s="95"/>
      <c r="J30" s="95"/>
    </row>
    <row r="31" spans="1:11" ht="15" customHeight="1">
      <c r="A31" s="95"/>
      <c r="B31" s="95"/>
      <c r="C31" s="95"/>
      <c r="D31" s="95"/>
      <c r="E31" s="95"/>
      <c r="F31" s="95"/>
      <c r="G31" s="95"/>
      <c r="H31" s="95"/>
      <c r="I31" s="95"/>
      <c r="J31" s="95"/>
    </row>
    <row r="32" spans="1:11" ht="15" customHeight="1">
      <c r="A32" s="95"/>
      <c r="B32" s="95"/>
      <c r="C32" s="95"/>
      <c r="D32" s="95"/>
      <c r="E32" s="95"/>
      <c r="F32" s="95"/>
      <c r="G32" s="95"/>
      <c r="H32" s="95"/>
      <c r="I32" s="95"/>
      <c r="J32" s="95"/>
    </row>
    <row r="33" spans="1:11">
      <c r="A33" s="95"/>
      <c r="B33" s="95"/>
      <c r="C33" s="95"/>
      <c r="D33" s="95"/>
      <c r="E33" s="95"/>
      <c r="F33" s="95"/>
      <c r="G33" s="95"/>
      <c r="H33" s="95"/>
      <c r="I33" s="95"/>
      <c r="J33" s="95"/>
    </row>
    <row r="34" spans="1:11">
      <c r="A34" s="95"/>
      <c r="B34" s="95"/>
      <c r="C34" s="95"/>
      <c r="D34" s="95"/>
      <c r="E34" s="95"/>
      <c r="F34" s="95"/>
      <c r="G34" s="95"/>
      <c r="H34" s="95"/>
      <c r="I34" s="95"/>
      <c r="J34" s="95"/>
    </row>
    <row r="35" spans="1:11">
      <c r="A35" s="95"/>
      <c r="B35" s="95"/>
      <c r="C35" s="95"/>
      <c r="D35" s="95"/>
      <c r="E35" s="95"/>
      <c r="F35" s="95"/>
      <c r="G35" s="95"/>
      <c r="H35" s="95"/>
      <c r="I35" s="95"/>
      <c r="J35" s="95"/>
    </row>
    <row r="36" spans="1:11">
      <c r="A36" s="95"/>
      <c r="B36" s="95"/>
      <c r="C36" s="95"/>
      <c r="D36" s="95"/>
      <c r="E36" s="95"/>
      <c r="F36" s="95"/>
      <c r="G36" s="95"/>
      <c r="H36" s="95"/>
      <c r="I36" s="95"/>
      <c r="J36" s="95"/>
    </row>
    <row r="37" spans="1:11">
      <c r="A37" s="95"/>
      <c r="B37" s="95"/>
      <c r="C37" s="95"/>
      <c r="D37" s="95"/>
      <c r="E37" s="95"/>
      <c r="F37" s="95"/>
      <c r="G37" s="95"/>
      <c r="H37" s="95"/>
      <c r="I37" s="95"/>
      <c r="J37" s="95"/>
    </row>
    <row r="38" spans="1:11">
      <c r="A38" s="288" t="s">
        <v>230</v>
      </c>
      <c r="B38" s="288"/>
      <c r="C38" s="288"/>
      <c r="D38" s="288"/>
      <c r="E38" s="288"/>
      <c r="F38" s="288"/>
      <c r="G38" s="288"/>
      <c r="H38" s="288"/>
      <c r="I38" s="288"/>
      <c r="J38" s="288"/>
      <c r="K38" s="288"/>
    </row>
    <row r="39" spans="1:11">
      <c r="A39" s="95"/>
      <c r="B39" s="95"/>
      <c r="C39" s="95"/>
      <c r="D39" s="95"/>
      <c r="E39" s="95"/>
      <c r="F39" s="95"/>
      <c r="G39" s="95"/>
      <c r="H39" s="95"/>
      <c r="I39" s="95"/>
      <c r="J39" s="95"/>
    </row>
    <row r="40" spans="1:11">
      <c r="A40" s="95"/>
      <c r="B40" s="95"/>
      <c r="C40" s="95"/>
      <c r="D40" s="95"/>
      <c r="E40" s="95"/>
      <c r="F40" s="95"/>
      <c r="G40" s="95"/>
      <c r="H40" s="95"/>
      <c r="I40" s="95"/>
      <c r="J40" s="95"/>
    </row>
    <row r="41" spans="1:11">
      <c r="A41" s="95"/>
      <c r="B41" s="95"/>
      <c r="C41" s="95"/>
      <c r="D41" s="95"/>
      <c r="E41" s="95"/>
      <c r="F41" s="95"/>
      <c r="G41" s="95"/>
      <c r="H41" s="95"/>
      <c r="I41" s="95"/>
      <c r="J41" s="95"/>
    </row>
    <row r="42" spans="1:11">
      <c r="A42" s="95"/>
      <c r="B42" s="95"/>
      <c r="C42" s="95"/>
      <c r="D42" s="95"/>
      <c r="E42" s="95"/>
      <c r="F42" s="95"/>
      <c r="G42" s="95"/>
      <c r="H42" s="95"/>
      <c r="I42" s="95"/>
      <c r="J42" s="95"/>
    </row>
    <row r="45" spans="1:11" ht="13.5" customHeight="1"/>
    <row r="46" spans="1:11" ht="15" customHeight="1"/>
    <row r="58" ht="12" customHeight="1"/>
    <row r="59" hidden="1"/>
  </sheetData>
  <mergeCells count="6">
    <mergeCell ref="A2:K2"/>
    <mergeCell ref="A11:K11"/>
    <mergeCell ref="A15:K15"/>
    <mergeCell ref="A38:K38"/>
    <mergeCell ref="A16:K16"/>
    <mergeCell ref="A17:K17"/>
  </mergeCells>
  <pageMargins left="0.7" right="0.7" top="0.75" bottom="0.75" header="0.3" footer="0.3"/>
  <pageSetup paperSize="9" scale="8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37"/>
  <sheetViews>
    <sheetView tabSelected="1" topLeftCell="A4" zoomScaleNormal="100" zoomScaleSheetLayoutView="100" workbookViewId="0">
      <selection activeCell="N28" sqref="N28"/>
    </sheetView>
  </sheetViews>
  <sheetFormatPr defaultRowHeight="12.75"/>
  <cols>
    <col min="1" max="1" width="4.85546875" customWidth="1"/>
    <col min="2" max="2" width="18.42578125" customWidth="1"/>
    <col min="3" max="3" width="22.5703125" customWidth="1"/>
    <col min="4" max="4" width="15.42578125" customWidth="1"/>
    <col min="5" max="5" width="15" customWidth="1"/>
    <col min="6" max="6" width="18.7109375" customWidth="1"/>
  </cols>
  <sheetData>
    <row r="1" spans="1:6" ht="15" customHeight="1">
      <c r="A1" s="110" t="s">
        <v>212</v>
      </c>
      <c r="B1" s="99"/>
      <c r="C1" s="99"/>
      <c r="D1" s="99"/>
      <c r="E1" s="99"/>
      <c r="F1" s="99"/>
    </row>
    <row r="2" spans="1:6" ht="15" customHeight="1">
      <c r="A2" s="110"/>
      <c r="B2" s="99"/>
      <c r="C2" s="99"/>
      <c r="D2" s="99"/>
      <c r="E2" s="99"/>
      <c r="F2" s="99"/>
    </row>
    <row r="3" spans="1:6" ht="30" customHeight="1">
      <c r="A3" s="316" t="s">
        <v>251</v>
      </c>
      <c r="B3" s="316"/>
      <c r="C3" s="316"/>
      <c r="D3" s="316"/>
      <c r="E3" s="316"/>
      <c r="F3" s="316"/>
    </row>
    <row r="4" spans="1:6" ht="15" customHeight="1">
      <c r="A4" s="109"/>
      <c r="B4" s="109"/>
      <c r="C4" s="109"/>
      <c r="D4" s="109"/>
      <c r="E4" s="109"/>
      <c r="F4" s="109"/>
    </row>
    <row r="6" spans="1:6" ht="21" customHeight="1">
      <c r="A6" s="301" t="s">
        <v>207</v>
      </c>
      <c r="B6" s="305" t="s">
        <v>136</v>
      </c>
      <c r="C6" s="292" t="s">
        <v>224</v>
      </c>
      <c r="D6" s="304" t="s">
        <v>143</v>
      </c>
      <c r="E6" s="304"/>
      <c r="F6" s="292" t="s">
        <v>139</v>
      </c>
    </row>
    <row r="7" spans="1:6" ht="21.75" customHeight="1">
      <c r="A7" s="302"/>
      <c r="B7" s="306"/>
      <c r="C7" s="292"/>
      <c r="D7" s="159" t="s">
        <v>3</v>
      </c>
      <c r="E7" s="159" t="s">
        <v>4</v>
      </c>
      <c r="F7" s="292"/>
    </row>
    <row r="8" spans="1:6" ht="15" customHeight="1">
      <c r="A8" s="193">
        <v>1</v>
      </c>
      <c r="B8" s="193" t="s">
        <v>179</v>
      </c>
      <c r="C8" s="206">
        <v>699.33315748493862</v>
      </c>
      <c r="D8" s="206">
        <v>807.66764975284457</v>
      </c>
      <c r="E8" s="206">
        <v>628.63858294587476</v>
      </c>
      <c r="F8" s="206">
        <v>760.68096189999994</v>
      </c>
    </row>
    <row r="9" spans="1:6" ht="15" customHeight="1">
      <c r="A9" s="194">
        <v>2</v>
      </c>
      <c r="B9" s="194" t="s">
        <v>180</v>
      </c>
      <c r="C9" s="207">
        <v>599.5712749944779</v>
      </c>
      <c r="D9" s="207">
        <v>739.4991214773861</v>
      </c>
      <c r="E9" s="207">
        <v>540.88725399107591</v>
      </c>
      <c r="F9" s="207">
        <v>624.29229396046503</v>
      </c>
    </row>
    <row r="10" spans="1:6" ht="15" customHeight="1">
      <c r="A10" s="194">
        <v>3</v>
      </c>
      <c r="B10" s="194" t="s">
        <v>181</v>
      </c>
      <c r="C10" s="207">
        <v>792.32608900244281</v>
      </c>
      <c r="D10" s="207">
        <v>932.00691911206343</v>
      </c>
      <c r="E10" s="207">
        <v>697.2409567349182</v>
      </c>
      <c r="F10" s="207">
        <v>796.02085417000001</v>
      </c>
    </row>
    <row r="11" spans="1:6" ht="15" customHeight="1">
      <c r="A11" s="194">
        <v>4</v>
      </c>
      <c r="B11" s="194" t="s">
        <v>182</v>
      </c>
      <c r="C11" s="207">
        <v>727.85583228583948</v>
      </c>
      <c r="D11" s="207">
        <v>810.38983709036768</v>
      </c>
      <c r="E11" s="207">
        <v>642.24610819125451</v>
      </c>
      <c r="F11" s="207">
        <v>1107.3378591857143</v>
      </c>
    </row>
    <row r="12" spans="1:6" ht="15" customHeight="1">
      <c r="A12" s="194">
        <v>5</v>
      </c>
      <c r="B12" s="194" t="s">
        <v>183</v>
      </c>
      <c r="C12" s="207">
        <v>649.34304803485702</v>
      </c>
      <c r="D12" s="207">
        <v>707.26374162089542</v>
      </c>
      <c r="E12" s="207">
        <v>595.99937546501371</v>
      </c>
      <c r="F12" s="207">
        <v>629.50344380000001</v>
      </c>
    </row>
    <row r="13" spans="1:6" ht="15" customHeight="1">
      <c r="A13" s="194">
        <v>6</v>
      </c>
      <c r="B13" s="194" t="s">
        <v>184</v>
      </c>
      <c r="C13" s="207">
        <v>693.97981289565485</v>
      </c>
      <c r="D13" s="207">
        <v>746.48683944451875</v>
      </c>
      <c r="E13" s="207">
        <v>650.60037212752695</v>
      </c>
      <c r="F13" s="207">
        <v>1227.7918408</v>
      </c>
    </row>
    <row r="14" spans="1:6" ht="15" customHeight="1">
      <c r="A14" s="194">
        <v>7</v>
      </c>
      <c r="B14" s="194" t="s">
        <v>185</v>
      </c>
      <c r="C14" s="207">
        <v>755.27315334376681</v>
      </c>
      <c r="D14" s="207">
        <v>831.24303567702452</v>
      </c>
      <c r="E14" s="207">
        <v>684.41247897607559</v>
      </c>
      <c r="F14" s="207">
        <v>1031.9545828999999</v>
      </c>
    </row>
    <row r="15" spans="1:6" ht="15" customHeight="1">
      <c r="A15" s="194">
        <v>8</v>
      </c>
      <c r="B15" s="194" t="s">
        <v>186</v>
      </c>
      <c r="C15" s="207">
        <v>648.86762364966341</v>
      </c>
      <c r="D15" s="207">
        <v>706.5841011214286</v>
      </c>
      <c r="E15" s="207">
        <v>611.12297726376084</v>
      </c>
      <c r="F15" s="207">
        <v>450.7601401</v>
      </c>
    </row>
    <row r="16" spans="1:6" ht="15" customHeight="1">
      <c r="A16" s="194">
        <v>9</v>
      </c>
      <c r="B16" s="194" t="s">
        <v>187</v>
      </c>
      <c r="C16" s="207">
        <v>658.99319483117142</v>
      </c>
      <c r="D16" s="207">
        <v>741.08601429331679</v>
      </c>
      <c r="E16" s="207">
        <v>604.63837713881787</v>
      </c>
      <c r="F16" s="207">
        <v>945.86546573333339</v>
      </c>
    </row>
    <row r="17" spans="1:6" ht="15" customHeight="1">
      <c r="A17" s="194">
        <v>10</v>
      </c>
      <c r="B17" s="194" t="s">
        <v>188</v>
      </c>
      <c r="C17" s="207">
        <v>724.99732524386229</v>
      </c>
      <c r="D17" s="207">
        <v>805.69672952694134</v>
      </c>
      <c r="E17" s="207">
        <v>644.3045727474497</v>
      </c>
      <c r="F17" s="207">
        <v>2011.8840877999999</v>
      </c>
    </row>
    <row r="18" spans="1:6" ht="15" customHeight="1">
      <c r="A18" s="194">
        <v>11</v>
      </c>
      <c r="B18" s="194" t="s">
        <v>189</v>
      </c>
      <c r="C18" s="207">
        <v>667.63371000419943</v>
      </c>
      <c r="D18" s="207">
        <v>736.12692942196543</v>
      </c>
      <c r="E18" s="207">
        <v>611.96248323623195</v>
      </c>
      <c r="F18" s="207">
        <v>342.25069169999995</v>
      </c>
    </row>
    <row r="19" spans="1:6" ht="15" customHeight="1">
      <c r="A19" s="194">
        <v>12</v>
      </c>
      <c r="B19" s="194" t="s">
        <v>190</v>
      </c>
      <c r="C19" s="207">
        <v>680.42620617733166</v>
      </c>
      <c r="D19" s="207">
        <v>770.37722026854544</v>
      </c>
      <c r="E19" s="207">
        <v>605.07071534533429</v>
      </c>
      <c r="F19" s="207">
        <v>1402.9677105800001</v>
      </c>
    </row>
    <row r="20" spans="1:6" ht="15" customHeight="1">
      <c r="A20" s="194">
        <v>13</v>
      </c>
      <c r="B20" s="194" t="s">
        <v>191</v>
      </c>
      <c r="C20" s="207">
        <v>778.65999155426903</v>
      </c>
      <c r="D20" s="207">
        <v>885.66151768108693</v>
      </c>
      <c r="E20" s="207">
        <v>691.23294367168455</v>
      </c>
      <c r="F20" s="207">
        <v>342.25069170000006</v>
      </c>
    </row>
    <row r="21" spans="1:6" ht="15" customHeight="1">
      <c r="A21" s="194">
        <v>14</v>
      </c>
      <c r="B21" s="194" t="s">
        <v>192</v>
      </c>
      <c r="C21" s="207">
        <v>706.97790113758356</v>
      </c>
      <c r="D21" s="207">
        <v>766.81587279495022</v>
      </c>
      <c r="E21" s="207">
        <v>644.89610695756551</v>
      </c>
      <c r="F21" s="207">
        <v>1865.470654</v>
      </c>
    </row>
    <row r="22" spans="1:6" ht="15" customHeight="1">
      <c r="A22" s="194">
        <v>15</v>
      </c>
      <c r="B22" s="194" t="s">
        <v>193</v>
      </c>
      <c r="C22" s="207">
        <v>768.77623211378091</v>
      </c>
      <c r="D22" s="207">
        <v>869.82872076303204</v>
      </c>
      <c r="E22" s="207">
        <v>691.15567792708976</v>
      </c>
      <c r="F22" s="207">
        <v>942.69050170000003</v>
      </c>
    </row>
    <row r="23" spans="1:6" ht="15" customHeight="1">
      <c r="A23" s="194">
        <v>16</v>
      </c>
      <c r="B23" s="194" t="s">
        <v>194</v>
      </c>
      <c r="C23" s="207">
        <v>710.19422832501971</v>
      </c>
      <c r="D23" s="207">
        <v>795.32649309546139</v>
      </c>
      <c r="E23" s="207">
        <v>617.33543787409235</v>
      </c>
      <c r="F23" s="207" t="s">
        <v>229</v>
      </c>
    </row>
    <row r="24" spans="1:6" ht="15" customHeight="1">
      <c r="A24" s="194">
        <v>17</v>
      </c>
      <c r="B24" s="194" t="s">
        <v>195</v>
      </c>
      <c r="C24" s="207">
        <v>746.7135530555837</v>
      </c>
      <c r="D24" s="207">
        <v>835.79540655817141</v>
      </c>
      <c r="E24" s="207">
        <v>675.33998284778193</v>
      </c>
      <c r="F24" s="207">
        <v>566.60884057500004</v>
      </c>
    </row>
    <row r="25" spans="1:6" ht="15" customHeight="1">
      <c r="A25" s="194">
        <v>18</v>
      </c>
      <c r="B25" s="194" t="s">
        <v>196</v>
      </c>
      <c r="C25" s="207">
        <v>693.39883088128443</v>
      </c>
      <c r="D25" s="207">
        <v>783.1536993474358</v>
      </c>
      <c r="E25" s="207">
        <v>568.6070328411638</v>
      </c>
      <c r="F25" s="207">
        <v>1641.5770147499998</v>
      </c>
    </row>
    <row r="26" spans="1:6" ht="15" customHeight="1">
      <c r="A26" s="194">
        <v>19</v>
      </c>
      <c r="B26" s="194" t="s">
        <v>197</v>
      </c>
      <c r="C26" s="207">
        <v>632.82420009815269</v>
      </c>
      <c r="D26" s="207">
        <v>693.23381043790482</v>
      </c>
      <c r="E26" s="207">
        <v>585.93579887590363</v>
      </c>
      <c r="F26" s="207">
        <v>342.25069170000006</v>
      </c>
    </row>
    <row r="27" spans="1:6" ht="15" customHeight="1">
      <c r="A27" s="194">
        <v>20</v>
      </c>
      <c r="B27" s="194" t="s">
        <v>198</v>
      </c>
      <c r="C27" s="207">
        <v>684.79198897213485</v>
      </c>
      <c r="D27" s="207">
        <v>763.78677215357777</v>
      </c>
      <c r="E27" s="207">
        <v>625.39040004435708</v>
      </c>
      <c r="F27" s="207" t="s">
        <v>229</v>
      </c>
    </row>
    <row r="28" spans="1:6" ht="15" customHeight="1">
      <c r="A28" s="194">
        <v>21</v>
      </c>
      <c r="B28" s="194" t="s">
        <v>199</v>
      </c>
      <c r="C28" s="207">
        <v>1064.5793625105518</v>
      </c>
      <c r="D28" s="207">
        <v>1145.5220010389185</v>
      </c>
      <c r="E28" s="207">
        <v>994.21108526734895</v>
      </c>
      <c r="F28" s="207">
        <v>1271.4744963972475</v>
      </c>
    </row>
    <row r="29" spans="1:6" ht="15" customHeight="1">
      <c r="A29" s="194">
        <v>22</v>
      </c>
      <c r="B29" s="194" t="s">
        <v>200</v>
      </c>
      <c r="C29" s="207">
        <v>797.87485971821707</v>
      </c>
      <c r="D29" s="207">
        <v>906.34665852488945</v>
      </c>
      <c r="E29" s="207">
        <v>712.20074561803278</v>
      </c>
      <c r="F29" s="207">
        <v>2035.66</v>
      </c>
    </row>
    <row r="30" spans="1:6" ht="15" customHeight="1">
      <c r="A30" s="194">
        <v>23</v>
      </c>
      <c r="B30" s="194" t="s">
        <v>201</v>
      </c>
      <c r="C30" s="207">
        <v>763.41798270655295</v>
      </c>
      <c r="D30" s="207">
        <v>878.03941118804778</v>
      </c>
      <c r="E30" s="207">
        <v>667.69838494217856</v>
      </c>
      <c r="F30" s="207">
        <v>1361.3228743333334</v>
      </c>
    </row>
    <row r="31" spans="1:6" ht="15" customHeight="1">
      <c r="A31" s="194">
        <v>24</v>
      </c>
      <c r="B31" s="194" t="s">
        <v>202</v>
      </c>
      <c r="C31" s="207">
        <v>717.55223714764202</v>
      </c>
      <c r="D31" s="207">
        <v>822.32778904788881</v>
      </c>
      <c r="E31" s="207">
        <v>649.34438040980399</v>
      </c>
      <c r="F31" s="207">
        <v>688.64623851538454</v>
      </c>
    </row>
    <row r="32" spans="1:6" ht="15" customHeight="1">
      <c r="A32" s="194">
        <v>25</v>
      </c>
      <c r="B32" s="194" t="s">
        <v>203</v>
      </c>
      <c r="C32" s="207">
        <v>734.88822490127666</v>
      </c>
      <c r="D32" s="207">
        <v>821.1381564381818</v>
      </c>
      <c r="E32" s="207">
        <v>658.26480438794215</v>
      </c>
      <c r="F32" s="207">
        <v>808.98996289999991</v>
      </c>
    </row>
    <row r="33" spans="1:6" ht="15" customHeight="1">
      <c r="A33" s="194">
        <v>26</v>
      </c>
      <c r="B33" s="194" t="s">
        <v>204</v>
      </c>
      <c r="C33" s="207">
        <v>646.62756691914421</v>
      </c>
      <c r="D33" s="207">
        <v>718.55894856492455</v>
      </c>
      <c r="E33" s="207">
        <v>582.21491389292396</v>
      </c>
      <c r="F33" s="207">
        <v>614.26752809999994</v>
      </c>
    </row>
    <row r="34" spans="1:6" ht="15" customHeight="1">
      <c r="A34" s="194">
        <v>27</v>
      </c>
      <c r="B34" s="194" t="s">
        <v>205</v>
      </c>
      <c r="C34" s="207">
        <v>708.6009077434054</v>
      </c>
      <c r="D34" s="207">
        <v>774.09243075649715</v>
      </c>
      <c r="E34" s="207">
        <v>645.06271979143651</v>
      </c>
      <c r="F34" s="207">
        <v>342.25069170000006</v>
      </c>
    </row>
    <row r="35" spans="1:6" ht="15" customHeight="1">
      <c r="A35" s="195">
        <v>28</v>
      </c>
      <c r="B35" s="195" t="s">
        <v>206</v>
      </c>
      <c r="C35" s="207">
        <v>668.90594480325205</v>
      </c>
      <c r="D35" s="207">
        <v>769.89298864241368</v>
      </c>
      <c r="E35" s="207">
        <v>603.53486731808039</v>
      </c>
      <c r="F35" s="207" t="s">
        <v>229</v>
      </c>
    </row>
    <row r="36" spans="1:6" ht="18" customHeight="1">
      <c r="A36" s="314" t="s">
        <v>0</v>
      </c>
      <c r="B36" s="315"/>
      <c r="C36" s="208">
        <v>761.57852687540526</v>
      </c>
      <c r="D36" s="208">
        <v>859.40232904523248</v>
      </c>
      <c r="E36" s="208">
        <v>685.51542580863565</v>
      </c>
      <c r="F36" s="208">
        <v>1008.1037307151752</v>
      </c>
    </row>
    <row r="37" spans="1:6">
      <c r="A37" s="282" t="s">
        <v>225</v>
      </c>
      <c r="B37" s="281"/>
      <c r="C37" s="281"/>
      <c r="D37" s="281"/>
      <c r="E37" s="281"/>
      <c r="F37" s="281"/>
    </row>
  </sheetData>
  <mergeCells count="7">
    <mergeCell ref="A6:A7"/>
    <mergeCell ref="A36:B36"/>
    <mergeCell ref="A3:F3"/>
    <mergeCell ref="B6:B7"/>
    <mergeCell ref="C6:C7"/>
    <mergeCell ref="D6:E6"/>
    <mergeCell ref="F6:F7"/>
  </mergeCells>
  <phoneticPr fontId="0" type="noConversion"/>
  <hyperlinks>
    <hyperlink ref="A1" location="съдържание!A1" display="към съдържание" xr:uid="{00000000-0004-0000-0900-000000000000}"/>
  </hyperlinks>
  <printOptions horizontalCentered="1"/>
  <pageMargins left="0.59055118110236227" right="0.59055118110236227" top="0.98425196850393704" bottom="0.98425196850393704" header="0.51181102362204722" footer="0.51181102362204722"/>
  <pageSetup paperSize="9" scale="89" firstPageNumber="12" orientation="portrait" r:id="rId1"/>
  <headerFooter alignWithMargins="0">
    <oddHeader>&amp;C&amp;P</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40"/>
  <sheetViews>
    <sheetView topLeftCell="A15" zoomScale="98" zoomScaleNormal="98" zoomScaleSheetLayoutView="95" workbookViewId="0">
      <selection activeCell="C9" sqref="C9:H39"/>
    </sheetView>
  </sheetViews>
  <sheetFormatPr defaultRowHeight="15"/>
  <cols>
    <col min="1" max="1" width="5" style="32" customWidth="1"/>
    <col min="2" max="2" width="29.85546875" style="32" customWidth="1"/>
    <col min="3" max="3" width="9.7109375" style="54" customWidth="1"/>
    <col min="4" max="4" width="15.140625" style="32" customWidth="1"/>
    <col min="5" max="5" width="9.140625" style="32"/>
    <col min="6" max="6" width="16.28515625" style="32" customWidth="1"/>
    <col min="7" max="7" width="8.5703125" style="32" customWidth="1"/>
    <col min="8" max="8" width="16.85546875" style="32" customWidth="1"/>
    <col min="9" max="16384" width="9.140625" style="32"/>
  </cols>
  <sheetData>
    <row r="1" spans="1:8" ht="15" customHeight="1">
      <c r="A1" s="110" t="s">
        <v>212</v>
      </c>
      <c r="B1" s="232"/>
      <c r="C1" s="232"/>
      <c r="D1" s="232"/>
      <c r="E1" s="232"/>
      <c r="F1" s="232"/>
      <c r="G1" s="232"/>
      <c r="H1" s="232"/>
    </row>
    <row r="2" spans="1:8" ht="15" customHeight="1">
      <c r="A2" s="233"/>
      <c r="B2" s="232"/>
      <c r="C2" s="232"/>
      <c r="D2" s="232"/>
      <c r="E2" s="232"/>
      <c r="F2" s="232"/>
      <c r="G2" s="232"/>
      <c r="H2" s="232"/>
    </row>
    <row r="3" spans="1:8" ht="30" customHeight="1">
      <c r="A3" s="318" t="s">
        <v>252</v>
      </c>
      <c r="B3" s="318"/>
      <c r="C3" s="318"/>
      <c r="D3" s="318"/>
      <c r="E3" s="318"/>
      <c r="F3" s="318"/>
      <c r="G3" s="318"/>
      <c r="H3" s="318"/>
    </row>
    <row r="4" spans="1:8" ht="15" customHeight="1">
      <c r="A4" s="112"/>
      <c r="B4" s="112"/>
      <c r="C4" s="112"/>
      <c r="D4" s="112"/>
      <c r="E4" s="112"/>
      <c r="F4" s="112"/>
      <c r="G4" s="112"/>
      <c r="H4" s="112"/>
    </row>
    <row r="6" spans="1:8">
      <c r="A6" s="301" t="s">
        <v>207</v>
      </c>
      <c r="B6" s="300" t="s">
        <v>136</v>
      </c>
      <c r="C6" s="308" t="s">
        <v>113</v>
      </c>
      <c r="D6" s="308"/>
      <c r="E6" s="309" t="s">
        <v>135</v>
      </c>
      <c r="F6" s="309"/>
      <c r="G6" s="309"/>
      <c r="H6" s="309"/>
    </row>
    <row r="7" spans="1:8">
      <c r="A7" s="317"/>
      <c r="B7" s="300"/>
      <c r="C7" s="308"/>
      <c r="D7" s="308"/>
      <c r="E7" s="309" t="s">
        <v>3</v>
      </c>
      <c r="F7" s="309"/>
      <c r="G7" s="309" t="s">
        <v>4</v>
      </c>
      <c r="H7" s="309"/>
    </row>
    <row r="8" spans="1:8" ht="43.5" customHeight="1">
      <c r="A8" s="302"/>
      <c r="B8" s="300"/>
      <c r="C8" s="202" t="s">
        <v>114</v>
      </c>
      <c r="D8" s="202" t="s">
        <v>138</v>
      </c>
      <c r="E8" s="202" t="s">
        <v>114</v>
      </c>
      <c r="F8" s="202" t="s">
        <v>138</v>
      </c>
      <c r="G8" s="202" t="s">
        <v>114</v>
      </c>
      <c r="H8" s="202" t="s">
        <v>138</v>
      </c>
    </row>
    <row r="9" spans="1:8" ht="16.5" customHeight="1">
      <c r="A9" s="192" t="s">
        <v>140</v>
      </c>
      <c r="B9" s="192"/>
      <c r="C9" s="209">
        <v>1771</v>
      </c>
      <c r="D9" s="210">
        <v>1349.6539868833424</v>
      </c>
      <c r="E9" s="211">
        <v>865</v>
      </c>
      <c r="F9" s="210">
        <v>1469.0765056078612</v>
      </c>
      <c r="G9" s="209">
        <v>906</v>
      </c>
      <c r="H9" s="210">
        <v>1235.6357984763799</v>
      </c>
    </row>
    <row r="10" spans="1:8">
      <c r="A10" s="193">
        <v>1</v>
      </c>
      <c r="B10" s="193" t="s">
        <v>179</v>
      </c>
      <c r="C10" s="60">
        <v>364</v>
      </c>
      <c r="D10" s="66">
        <v>1135.1502453700552</v>
      </c>
      <c r="E10" s="60">
        <v>144</v>
      </c>
      <c r="F10" s="69">
        <v>1260.7746047840278</v>
      </c>
      <c r="G10" s="60">
        <v>220</v>
      </c>
      <c r="H10" s="61">
        <v>1052.9233919354547</v>
      </c>
    </row>
    <row r="11" spans="1:8">
      <c r="A11" s="194">
        <v>2</v>
      </c>
      <c r="B11" s="194" t="s">
        <v>180</v>
      </c>
      <c r="C11" s="62">
        <v>131</v>
      </c>
      <c r="D11" s="67">
        <v>1411.2951270999999</v>
      </c>
      <c r="E11" s="62">
        <v>61</v>
      </c>
      <c r="F11" s="70">
        <v>1563.6886500229509</v>
      </c>
      <c r="G11" s="62">
        <v>70</v>
      </c>
      <c r="H11" s="63">
        <v>1278.4950571242855</v>
      </c>
    </row>
    <row r="12" spans="1:8">
      <c r="A12" s="194">
        <v>3</v>
      </c>
      <c r="B12" s="194" t="s">
        <v>181</v>
      </c>
      <c r="C12" s="62">
        <v>84</v>
      </c>
      <c r="D12" s="67">
        <v>1509.6297378428571</v>
      </c>
      <c r="E12" s="62">
        <v>47</v>
      </c>
      <c r="F12" s="70">
        <v>1564.1205289404256</v>
      </c>
      <c r="G12" s="62">
        <v>37</v>
      </c>
      <c r="H12" s="63">
        <v>1440.4117059081082</v>
      </c>
    </row>
    <row r="13" spans="1:8">
      <c r="A13" s="194">
        <v>4</v>
      </c>
      <c r="B13" s="194" t="s">
        <v>182</v>
      </c>
      <c r="C13" s="62">
        <v>65</v>
      </c>
      <c r="D13" s="67">
        <v>1423.1660183353847</v>
      </c>
      <c r="E13" s="62">
        <v>36</v>
      </c>
      <c r="F13" s="70">
        <v>1485.2437198472221</v>
      </c>
      <c r="G13" s="62">
        <v>29</v>
      </c>
      <c r="H13" s="63">
        <v>1346.1040440448278</v>
      </c>
    </row>
    <row r="14" spans="1:8">
      <c r="A14" s="194">
        <v>5</v>
      </c>
      <c r="B14" s="194" t="s">
        <v>183</v>
      </c>
      <c r="C14" s="62">
        <v>7</v>
      </c>
      <c r="D14" s="67">
        <v>1445.1292584857142</v>
      </c>
      <c r="E14" s="62">
        <v>5</v>
      </c>
      <c r="F14" s="70">
        <v>1569.5966032599999</v>
      </c>
      <c r="G14" s="62">
        <v>2</v>
      </c>
      <c r="H14" s="63">
        <v>1133.9608965499999</v>
      </c>
    </row>
    <row r="15" spans="1:8">
      <c r="A15" s="194">
        <v>6</v>
      </c>
      <c r="B15" s="194" t="s">
        <v>184</v>
      </c>
      <c r="C15" s="62">
        <v>22</v>
      </c>
      <c r="D15" s="67">
        <v>1455.6887084545453</v>
      </c>
      <c r="E15" s="62">
        <v>12</v>
      </c>
      <c r="F15" s="70">
        <v>1574.9973018333333</v>
      </c>
      <c r="G15" s="62">
        <v>10</v>
      </c>
      <c r="H15" s="63">
        <v>1312.5183963999998</v>
      </c>
    </row>
    <row r="16" spans="1:8">
      <c r="A16" s="194">
        <v>7</v>
      </c>
      <c r="B16" s="194" t="s">
        <v>185</v>
      </c>
      <c r="C16" s="62">
        <v>32</v>
      </c>
      <c r="D16" s="67">
        <v>1492.3416849781249</v>
      </c>
      <c r="E16" s="62">
        <v>18</v>
      </c>
      <c r="F16" s="70">
        <v>1646.2840456166664</v>
      </c>
      <c r="G16" s="62">
        <v>14</v>
      </c>
      <c r="H16" s="63">
        <v>1294.4157927285714</v>
      </c>
    </row>
    <row r="17" spans="1:13">
      <c r="A17" s="194">
        <v>8</v>
      </c>
      <c r="B17" s="194" t="s">
        <v>186</v>
      </c>
      <c r="C17" s="62">
        <v>112</v>
      </c>
      <c r="D17" s="67">
        <v>1200.4952644794644</v>
      </c>
      <c r="E17" s="62">
        <v>42</v>
      </c>
      <c r="F17" s="70">
        <v>1358.3942517452381</v>
      </c>
      <c r="G17" s="62">
        <v>70</v>
      </c>
      <c r="H17" s="63">
        <v>1105.75587212</v>
      </c>
    </row>
    <row r="18" spans="1:13">
      <c r="A18" s="194">
        <v>9</v>
      </c>
      <c r="B18" s="194" t="s">
        <v>187</v>
      </c>
      <c r="C18" s="62">
        <v>12</v>
      </c>
      <c r="D18" s="67">
        <v>1144.3968794583332</v>
      </c>
      <c r="E18" s="62">
        <v>2</v>
      </c>
      <c r="F18" s="70">
        <v>1330.16976215</v>
      </c>
      <c r="G18" s="62">
        <v>10</v>
      </c>
      <c r="H18" s="63">
        <v>1107.2423029199999</v>
      </c>
      <c r="M18" s="32" t="s">
        <v>160</v>
      </c>
    </row>
    <row r="19" spans="1:13">
      <c r="A19" s="194">
        <v>10</v>
      </c>
      <c r="B19" s="194" t="s">
        <v>188</v>
      </c>
      <c r="C19" s="62">
        <v>50</v>
      </c>
      <c r="D19" s="67">
        <v>1404.5284629199998</v>
      </c>
      <c r="E19" s="62">
        <v>29</v>
      </c>
      <c r="F19" s="70">
        <v>1537.0975877862068</v>
      </c>
      <c r="G19" s="62">
        <v>21</v>
      </c>
      <c r="H19" s="63">
        <v>1221.456814295238</v>
      </c>
    </row>
    <row r="20" spans="1:13">
      <c r="A20" s="194">
        <v>11</v>
      </c>
      <c r="B20" s="194" t="s">
        <v>189</v>
      </c>
      <c r="C20" s="62">
        <v>17</v>
      </c>
      <c r="D20" s="67">
        <v>1582.8957870647059</v>
      </c>
      <c r="E20" s="62">
        <v>10</v>
      </c>
      <c r="F20" s="70">
        <v>1630.8375522199999</v>
      </c>
      <c r="G20" s="62">
        <v>7</v>
      </c>
      <c r="H20" s="63">
        <v>1514.4075511285714</v>
      </c>
    </row>
    <row r="21" spans="1:13">
      <c r="A21" s="194">
        <v>12</v>
      </c>
      <c r="B21" s="194" t="s">
        <v>190</v>
      </c>
      <c r="C21" s="62">
        <v>92</v>
      </c>
      <c r="D21" s="67">
        <v>1365.5896308597826</v>
      </c>
      <c r="E21" s="62">
        <v>40</v>
      </c>
      <c r="F21" s="70">
        <v>1512.238954765</v>
      </c>
      <c r="G21" s="62">
        <v>52</v>
      </c>
      <c r="H21" s="63">
        <v>1252.7824586249999</v>
      </c>
    </row>
    <row r="22" spans="1:13">
      <c r="A22" s="194">
        <v>13</v>
      </c>
      <c r="B22" s="194" t="s">
        <v>191</v>
      </c>
      <c r="C22" s="62">
        <v>15</v>
      </c>
      <c r="D22" s="67">
        <v>1572.86675102</v>
      </c>
      <c r="E22" s="62">
        <v>11</v>
      </c>
      <c r="F22" s="70">
        <v>1505.3152276636365</v>
      </c>
      <c r="G22" s="62">
        <v>4</v>
      </c>
      <c r="H22" s="63">
        <v>1758.6334402500001</v>
      </c>
    </row>
    <row r="23" spans="1:13">
      <c r="A23" s="194">
        <v>14</v>
      </c>
      <c r="B23" s="194" t="s">
        <v>192</v>
      </c>
      <c r="C23" s="62">
        <v>32</v>
      </c>
      <c r="D23" s="67">
        <v>1439.7824209093751</v>
      </c>
      <c r="E23" s="62">
        <v>20</v>
      </c>
      <c r="F23" s="70">
        <v>1481.8414449050001</v>
      </c>
      <c r="G23" s="62">
        <v>12</v>
      </c>
      <c r="H23" s="63">
        <v>1369.6840475833333</v>
      </c>
    </row>
    <row r="24" spans="1:13">
      <c r="A24" s="194">
        <v>15</v>
      </c>
      <c r="B24" s="194" t="s">
        <v>193</v>
      </c>
      <c r="C24" s="62">
        <v>93</v>
      </c>
      <c r="D24" s="67">
        <v>1314.4723336612903</v>
      </c>
      <c r="E24" s="62">
        <v>41</v>
      </c>
      <c r="F24" s="70">
        <v>1413.1515742804877</v>
      </c>
      <c r="G24" s="62">
        <v>52</v>
      </c>
      <c r="H24" s="63">
        <v>1236.6675477884614</v>
      </c>
    </row>
    <row r="25" spans="1:13">
      <c r="A25" s="194">
        <v>16</v>
      </c>
      <c r="B25" s="194" t="s">
        <v>194</v>
      </c>
      <c r="C25" s="62">
        <v>78</v>
      </c>
      <c r="D25" s="67">
        <v>1431.9188089307693</v>
      </c>
      <c r="E25" s="62">
        <v>47</v>
      </c>
      <c r="F25" s="70">
        <v>1449.4993198574468</v>
      </c>
      <c r="G25" s="62">
        <v>31</v>
      </c>
      <c r="H25" s="63">
        <v>1405.2644859129034</v>
      </c>
    </row>
    <row r="26" spans="1:13">
      <c r="A26" s="194">
        <v>17</v>
      </c>
      <c r="B26" s="194" t="s">
        <v>195</v>
      </c>
      <c r="C26" s="62">
        <v>23</v>
      </c>
      <c r="D26" s="67">
        <v>1460.0304964434781</v>
      </c>
      <c r="E26" s="62">
        <v>15</v>
      </c>
      <c r="F26" s="70">
        <v>1403.7356998266666</v>
      </c>
      <c r="G26" s="62">
        <v>8</v>
      </c>
      <c r="H26" s="63">
        <v>1565.5832401000002</v>
      </c>
    </row>
    <row r="27" spans="1:13">
      <c r="A27" s="194">
        <v>18</v>
      </c>
      <c r="B27" s="194" t="s">
        <v>196</v>
      </c>
      <c r="C27" s="62">
        <v>4</v>
      </c>
      <c r="D27" s="67">
        <v>1422.607177525</v>
      </c>
      <c r="E27" s="62">
        <v>3</v>
      </c>
      <c r="F27" s="70">
        <v>1335.1864661</v>
      </c>
      <c r="G27" s="62">
        <v>1</v>
      </c>
      <c r="H27" s="63">
        <v>1684.8693118000001</v>
      </c>
    </row>
    <row r="28" spans="1:13">
      <c r="A28" s="194">
        <v>19</v>
      </c>
      <c r="B28" s="194" t="s">
        <v>197</v>
      </c>
      <c r="C28" s="62">
        <v>35</v>
      </c>
      <c r="D28" s="67">
        <v>1307.5919400342857</v>
      </c>
      <c r="E28" s="62">
        <v>14</v>
      </c>
      <c r="F28" s="70">
        <v>1488.7666198285713</v>
      </c>
      <c r="G28" s="62">
        <v>21</v>
      </c>
      <c r="H28" s="63">
        <v>1186.8088201714284</v>
      </c>
    </row>
    <row r="29" spans="1:13">
      <c r="A29" s="194">
        <v>20</v>
      </c>
      <c r="B29" s="194" t="s">
        <v>198</v>
      </c>
      <c r="C29" s="62">
        <v>46</v>
      </c>
      <c r="D29" s="67">
        <v>1320.5402756630435</v>
      </c>
      <c r="E29" s="62">
        <v>23</v>
      </c>
      <c r="F29" s="70">
        <v>1447.476618926087</v>
      </c>
      <c r="G29" s="62">
        <v>23</v>
      </c>
      <c r="H29" s="63">
        <v>1193.6039323999998</v>
      </c>
    </row>
    <row r="30" spans="1:13">
      <c r="A30" s="194">
        <v>21</v>
      </c>
      <c r="B30" s="194" t="s">
        <v>199</v>
      </c>
      <c r="C30" s="62">
        <v>59</v>
      </c>
      <c r="D30" s="67">
        <v>1619.7245924593217</v>
      </c>
      <c r="E30" s="62">
        <v>30</v>
      </c>
      <c r="F30" s="70">
        <v>1690.938904233333</v>
      </c>
      <c r="G30" s="62">
        <v>29</v>
      </c>
      <c r="H30" s="63">
        <v>1546.0546147620687</v>
      </c>
    </row>
    <row r="31" spans="1:13">
      <c r="A31" s="194">
        <v>22</v>
      </c>
      <c r="B31" s="194" t="s">
        <v>200</v>
      </c>
      <c r="C31" s="62">
        <v>17</v>
      </c>
      <c r="D31" s="67">
        <v>1673.5243473117646</v>
      </c>
      <c r="E31" s="62">
        <v>9</v>
      </c>
      <c r="F31" s="70">
        <v>1800.2741475222222</v>
      </c>
      <c r="G31" s="62">
        <v>8</v>
      </c>
      <c r="H31" s="63">
        <v>1530.9308220749999</v>
      </c>
    </row>
    <row r="32" spans="1:13">
      <c r="A32" s="194">
        <v>23</v>
      </c>
      <c r="B32" s="194" t="s">
        <v>201</v>
      </c>
      <c r="C32" s="62">
        <v>40</v>
      </c>
      <c r="D32" s="67">
        <v>1483.2721345499999</v>
      </c>
      <c r="E32" s="62">
        <v>26</v>
      </c>
      <c r="F32" s="70">
        <v>1483.3578901730766</v>
      </c>
      <c r="G32" s="62">
        <v>14</v>
      </c>
      <c r="H32" s="63">
        <v>1483.1128741071429</v>
      </c>
    </row>
    <row r="33" spans="1:8">
      <c r="A33" s="194">
        <v>24</v>
      </c>
      <c r="B33" s="194" t="s">
        <v>202</v>
      </c>
      <c r="C33" s="62">
        <v>47</v>
      </c>
      <c r="D33" s="67">
        <v>1542.9626096808513</v>
      </c>
      <c r="E33" s="62">
        <v>24</v>
      </c>
      <c r="F33" s="70">
        <v>1685.0241483416667</v>
      </c>
      <c r="G33" s="62">
        <v>23</v>
      </c>
      <c r="H33" s="63">
        <v>1394.7244823826088</v>
      </c>
    </row>
    <row r="34" spans="1:8">
      <c r="A34" s="194">
        <v>25</v>
      </c>
      <c r="B34" s="194" t="s">
        <v>203</v>
      </c>
      <c r="C34" s="62">
        <v>129</v>
      </c>
      <c r="D34" s="67">
        <v>1331.6576332899226</v>
      </c>
      <c r="E34" s="62">
        <v>61</v>
      </c>
      <c r="F34" s="70">
        <v>1481.8984044459016</v>
      </c>
      <c r="G34" s="62">
        <v>68</v>
      </c>
      <c r="H34" s="63">
        <v>1196.8828238705883</v>
      </c>
    </row>
    <row r="35" spans="1:8">
      <c r="A35" s="194">
        <v>26</v>
      </c>
      <c r="B35" s="194" t="s">
        <v>204</v>
      </c>
      <c r="C35" s="62">
        <v>65</v>
      </c>
      <c r="D35" s="67">
        <v>1500.7691401784614</v>
      </c>
      <c r="E35" s="62">
        <v>41</v>
      </c>
      <c r="F35" s="70">
        <v>1518.9328783463413</v>
      </c>
      <c r="G35" s="62">
        <v>24</v>
      </c>
      <c r="H35" s="63">
        <v>1469.7394208083333</v>
      </c>
    </row>
    <row r="36" spans="1:8">
      <c r="A36" s="194">
        <v>27</v>
      </c>
      <c r="B36" s="194" t="s">
        <v>205</v>
      </c>
      <c r="C36" s="62">
        <v>86</v>
      </c>
      <c r="D36" s="67">
        <v>1342.5149156255816</v>
      </c>
      <c r="E36" s="62">
        <v>45</v>
      </c>
      <c r="F36" s="70">
        <v>1430.4914542266667</v>
      </c>
      <c r="G36" s="62">
        <v>41</v>
      </c>
      <c r="H36" s="63">
        <v>1245.955300087805</v>
      </c>
    </row>
    <row r="37" spans="1:8">
      <c r="A37" s="195">
        <v>28</v>
      </c>
      <c r="B37" s="195" t="s">
        <v>206</v>
      </c>
      <c r="C37" s="64">
        <v>14</v>
      </c>
      <c r="D37" s="68">
        <v>1568.3437544428573</v>
      </c>
      <c r="E37" s="64">
        <v>9</v>
      </c>
      <c r="F37" s="71">
        <v>1658.2787163777778</v>
      </c>
      <c r="G37" s="62">
        <v>5</v>
      </c>
      <c r="H37" s="65">
        <v>1406.4608229600001</v>
      </c>
    </row>
    <row r="38" spans="1:8">
      <c r="A38" s="200" t="s">
        <v>159</v>
      </c>
      <c r="B38" s="196"/>
      <c r="C38" s="212">
        <v>2</v>
      </c>
      <c r="D38" s="57">
        <v>1613.33482955</v>
      </c>
      <c r="E38" s="65"/>
      <c r="F38" s="58"/>
      <c r="G38" s="59"/>
      <c r="H38" s="57"/>
    </row>
    <row r="39" spans="1:8" ht="17.25" customHeight="1">
      <c r="A39" s="201" t="s">
        <v>142</v>
      </c>
      <c r="B39" s="197"/>
      <c r="C39" s="212">
        <v>1773</v>
      </c>
      <c r="D39" s="57">
        <v>1349.9514272021993</v>
      </c>
      <c r="E39" s="212">
        <v>865</v>
      </c>
      <c r="F39" s="57">
        <v>1469.0765056078612</v>
      </c>
      <c r="G39" s="212">
        <v>906</v>
      </c>
      <c r="H39" s="57">
        <v>1235.6357984763799</v>
      </c>
    </row>
    <row r="40" spans="1:8" ht="21" customHeight="1"/>
  </sheetData>
  <mergeCells count="7">
    <mergeCell ref="A6:A8"/>
    <mergeCell ref="A3:H3"/>
    <mergeCell ref="E7:F7"/>
    <mergeCell ref="B6:B8"/>
    <mergeCell ref="C6:D7"/>
    <mergeCell ref="E6:H6"/>
    <mergeCell ref="G7:H7"/>
  </mergeCells>
  <phoneticPr fontId="15" type="noConversion"/>
  <hyperlinks>
    <hyperlink ref="A1" location="съдържание!A1" display="към съдържание" xr:uid="{00000000-0004-0000-0A00-000000000000}"/>
  </hyperlinks>
  <printOptions horizontalCentered="1"/>
  <pageMargins left="0.59055118110236227" right="0.59055118110236227" top="0.98425196850393704" bottom="0.74803149606299213" header="0.31496062992125984" footer="0.31496062992125984"/>
  <pageSetup paperSize="9" scale="83" orientation="portrait" r:id="rId1"/>
  <headerFooter alignWithMargins="0">
    <oddHeader>&amp;C&amp;P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A38"/>
  <sheetViews>
    <sheetView zoomScale="85" zoomScaleNormal="85" zoomScaleSheetLayoutView="100" workbookViewId="0">
      <selection activeCell="L18" sqref="L18"/>
    </sheetView>
  </sheetViews>
  <sheetFormatPr defaultRowHeight="12.75"/>
  <cols>
    <col min="1" max="1" width="5.7109375" style="40" customWidth="1"/>
    <col min="2" max="2" width="20.140625" style="40" customWidth="1"/>
    <col min="3" max="3" width="13.7109375" style="40" customWidth="1"/>
    <col min="4" max="4" width="9.42578125" style="40" customWidth="1"/>
    <col min="5" max="5" width="9.85546875" style="40" customWidth="1"/>
    <col min="6" max="6" width="10.42578125" style="40" customWidth="1"/>
    <col min="7" max="7" width="12.42578125" style="40" customWidth="1"/>
    <col min="8" max="8" width="11.140625" style="40" customWidth="1"/>
    <col min="9" max="16384" width="9.140625" style="40"/>
  </cols>
  <sheetData>
    <row r="1" spans="1:15" ht="15" customHeight="1">
      <c r="A1" s="110" t="s">
        <v>212</v>
      </c>
      <c r="B1" s="103"/>
      <c r="C1" s="103"/>
      <c r="D1" s="103"/>
      <c r="E1" s="103"/>
      <c r="F1" s="103"/>
      <c r="G1" s="103"/>
      <c r="H1" s="103"/>
      <c r="I1" s="51"/>
      <c r="J1" s="51"/>
    </row>
    <row r="2" spans="1:15" ht="15" customHeight="1">
      <c r="A2" s="110"/>
      <c r="B2" s="103"/>
      <c r="C2" s="103"/>
      <c r="D2" s="103"/>
      <c r="E2" s="103"/>
      <c r="F2" s="103"/>
      <c r="G2" s="103"/>
      <c r="H2" s="103"/>
      <c r="I2" s="51"/>
      <c r="J2" s="51"/>
    </row>
    <row r="3" spans="1:15" ht="30" customHeight="1">
      <c r="A3" s="319" t="s">
        <v>253</v>
      </c>
      <c r="B3" s="319"/>
      <c r="C3" s="319"/>
      <c r="D3" s="319"/>
      <c r="E3" s="319"/>
      <c r="F3" s="319"/>
      <c r="G3" s="319"/>
      <c r="H3" s="319"/>
      <c r="I3" s="51"/>
      <c r="J3" s="51"/>
    </row>
    <row r="4" spans="1:15" ht="15" customHeight="1">
      <c r="A4" s="111"/>
      <c r="B4" s="111"/>
      <c r="C4" s="111"/>
      <c r="D4" s="111"/>
      <c r="E4" s="111"/>
      <c r="F4" s="111"/>
      <c r="G4" s="111"/>
      <c r="H4" s="111"/>
      <c r="I4" s="51"/>
      <c r="J4" s="51"/>
    </row>
    <row r="5" spans="1:15" ht="15" customHeight="1"/>
    <row r="6" spans="1:15" ht="15" customHeight="1">
      <c r="A6" s="301" t="s">
        <v>207</v>
      </c>
      <c r="B6" s="290" t="s">
        <v>136</v>
      </c>
      <c r="C6" s="322" t="s">
        <v>1</v>
      </c>
      <c r="D6" s="323" t="s">
        <v>8</v>
      </c>
      <c r="E6" s="323"/>
      <c r="F6" s="323"/>
      <c r="G6" s="323"/>
      <c r="H6" s="323"/>
    </row>
    <row r="7" spans="1:15" ht="30" customHeight="1">
      <c r="A7" s="302"/>
      <c r="B7" s="291"/>
      <c r="C7" s="322"/>
      <c r="D7" s="271" t="s">
        <v>9</v>
      </c>
      <c r="E7" s="271" t="s">
        <v>122</v>
      </c>
      <c r="F7" s="271" t="s">
        <v>123</v>
      </c>
      <c r="G7" s="271" t="s">
        <v>124</v>
      </c>
      <c r="H7" s="271" t="s">
        <v>125</v>
      </c>
      <c r="O7" s="52"/>
    </row>
    <row r="8" spans="1:15" ht="15" customHeight="1">
      <c r="A8" s="193">
        <v>1</v>
      </c>
      <c r="B8" s="214" t="s">
        <v>179</v>
      </c>
      <c r="C8" s="78">
        <v>4329</v>
      </c>
      <c r="D8" s="78">
        <v>283</v>
      </c>
      <c r="E8" s="78">
        <v>732</v>
      </c>
      <c r="F8" s="78">
        <v>754</v>
      </c>
      <c r="G8" s="78">
        <v>788</v>
      </c>
      <c r="H8" s="78">
        <v>1772</v>
      </c>
      <c r="I8" s="53"/>
      <c r="O8" s="52"/>
    </row>
    <row r="9" spans="1:15" ht="15" customHeight="1">
      <c r="A9" s="194">
        <v>2</v>
      </c>
      <c r="B9" s="215" t="s">
        <v>180</v>
      </c>
      <c r="C9" s="79">
        <v>6302</v>
      </c>
      <c r="D9" s="79">
        <v>524</v>
      </c>
      <c r="E9" s="79">
        <v>1204</v>
      </c>
      <c r="F9" s="79">
        <v>1356</v>
      </c>
      <c r="G9" s="79">
        <v>1308</v>
      </c>
      <c r="H9" s="79">
        <v>1910</v>
      </c>
      <c r="I9" s="53"/>
      <c r="O9" s="52"/>
    </row>
    <row r="10" spans="1:15" ht="15" customHeight="1">
      <c r="A10" s="194">
        <v>3</v>
      </c>
      <c r="B10" s="215" t="s">
        <v>181</v>
      </c>
      <c r="C10" s="79">
        <v>4544</v>
      </c>
      <c r="D10" s="79">
        <v>365</v>
      </c>
      <c r="E10" s="79">
        <v>845</v>
      </c>
      <c r="F10" s="79">
        <v>811</v>
      </c>
      <c r="G10" s="79">
        <v>854</v>
      </c>
      <c r="H10" s="79">
        <v>1669</v>
      </c>
      <c r="I10" s="53"/>
      <c r="O10" s="52"/>
    </row>
    <row r="11" spans="1:15" ht="15" customHeight="1">
      <c r="A11" s="194">
        <v>4</v>
      </c>
      <c r="B11" s="215" t="s">
        <v>182</v>
      </c>
      <c r="C11" s="79">
        <v>2281</v>
      </c>
      <c r="D11" s="79">
        <v>170</v>
      </c>
      <c r="E11" s="79">
        <v>318</v>
      </c>
      <c r="F11" s="79">
        <v>350</v>
      </c>
      <c r="G11" s="79">
        <v>412</v>
      </c>
      <c r="H11" s="79">
        <v>1031</v>
      </c>
      <c r="I11" s="53"/>
      <c r="O11" s="52"/>
    </row>
    <row r="12" spans="1:15" ht="15" customHeight="1">
      <c r="A12" s="194">
        <v>5</v>
      </c>
      <c r="B12" s="215" t="s">
        <v>183</v>
      </c>
      <c r="C12" s="79">
        <v>700</v>
      </c>
      <c r="D12" s="79">
        <v>68</v>
      </c>
      <c r="E12" s="79">
        <v>144</v>
      </c>
      <c r="F12" s="79">
        <v>127</v>
      </c>
      <c r="G12" s="79">
        <v>119</v>
      </c>
      <c r="H12" s="79">
        <v>242</v>
      </c>
      <c r="I12" s="53"/>
      <c r="O12" s="52"/>
    </row>
    <row r="13" spans="1:15" ht="15" customHeight="1">
      <c r="A13" s="194">
        <v>6</v>
      </c>
      <c r="B13" s="215" t="s">
        <v>184</v>
      </c>
      <c r="C13" s="79">
        <v>1680</v>
      </c>
      <c r="D13" s="79">
        <v>163</v>
      </c>
      <c r="E13" s="79">
        <v>328</v>
      </c>
      <c r="F13" s="79">
        <v>274</v>
      </c>
      <c r="G13" s="79">
        <v>287</v>
      </c>
      <c r="H13" s="79">
        <v>628</v>
      </c>
      <c r="I13" s="53"/>
      <c r="O13" s="52"/>
    </row>
    <row r="14" spans="1:15" ht="15" customHeight="1">
      <c r="A14" s="194">
        <v>7</v>
      </c>
      <c r="B14" s="215" t="s">
        <v>185</v>
      </c>
      <c r="C14" s="79">
        <v>1115</v>
      </c>
      <c r="D14" s="79">
        <v>63</v>
      </c>
      <c r="E14" s="79">
        <v>127</v>
      </c>
      <c r="F14" s="79">
        <v>160</v>
      </c>
      <c r="G14" s="79">
        <v>159</v>
      </c>
      <c r="H14" s="79">
        <v>606</v>
      </c>
      <c r="I14" s="53"/>
      <c r="O14" s="52"/>
    </row>
    <row r="15" spans="1:15" ht="15" customHeight="1">
      <c r="A15" s="194">
        <v>8</v>
      </c>
      <c r="B15" s="215" t="s">
        <v>186</v>
      </c>
      <c r="C15" s="79">
        <v>1337</v>
      </c>
      <c r="D15" s="79">
        <v>129</v>
      </c>
      <c r="E15" s="79">
        <v>229</v>
      </c>
      <c r="F15" s="79">
        <v>250</v>
      </c>
      <c r="G15" s="79">
        <v>239</v>
      </c>
      <c r="H15" s="79">
        <v>490</v>
      </c>
      <c r="I15" s="53"/>
      <c r="O15" s="52"/>
    </row>
    <row r="16" spans="1:15" ht="15" customHeight="1">
      <c r="A16" s="194">
        <v>9</v>
      </c>
      <c r="B16" s="215" t="s">
        <v>187</v>
      </c>
      <c r="C16" s="79">
        <v>1033</v>
      </c>
      <c r="D16" s="79">
        <v>69</v>
      </c>
      <c r="E16" s="79">
        <v>165</v>
      </c>
      <c r="F16" s="79">
        <v>186</v>
      </c>
      <c r="G16" s="79">
        <v>169</v>
      </c>
      <c r="H16" s="79">
        <v>444</v>
      </c>
      <c r="I16" s="53"/>
      <c r="O16" s="52"/>
    </row>
    <row r="17" spans="1:15" ht="15" customHeight="1">
      <c r="A17" s="194">
        <v>10</v>
      </c>
      <c r="B17" s="215" t="s">
        <v>188</v>
      </c>
      <c r="C17" s="79">
        <v>1279</v>
      </c>
      <c r="D17" s="79">
        <v>78</v>
      </c>
      <c r="E17" s="79">
        <v>206</v>
      </c>
      <c r="F17" s="79">
        <v>200</v>
      </c>
      <c r="G17" s="79">
        <v>238</v>
      </c>
      <c r="H17" s="79">
        <v>557</v>
      </c>
      <c r="I17" s="53"/>
      <c r="O17" s="52"/>
    </row>
    <row r="18" spans="1:15" ht="15" customHeight="1">
      <c r="A18" s="194">
        <v>11</v>
      </c>
      <c r="B18" s="215" t="s">
        <v>189</v>
      </c>
      <c r="C18" s="79">
        <v>1143</v>
      </c>
      <c r="D18" s="79">
        <v>115</v>
      </c>
      <c r="E18" s="79">
        <v>236</v>
      </c>
      <c r="F18" s="79">
        <v>186</v>
      </c>
      <c r="G18" s="79">
        <v>178</v>
      </c>
      <c r="H18" s="79">
        <v>428</v>
      </c>
      <c r="I18" s="53"/>
      <c r="O18" s="52"/>
    </row>
    <row r="19" spans="1:15" ht="15" customHeight="1">
      <c r="A19" s="194">
        <v>12</v>
      </c>
      <c r="B19" s="215" t="s">
        <v>190</v>
      </c>
      <c r="C19" s="79">
        <v>2466</v>
      </c>
      <c r="D19" s="79">
        <v>205</v>
      </c>
      <c r="E19" s="79">
        <v>458</v>
      </c>
      <c r="F19" s="79">
        <v>483</v>
      </c>
      <c r="G19" s="79">
        <v>426</v>
      </c>
      <c r="H19" s="79">
        <v>894</v>
      </c>
      <c r="I19" s="53"/>
      <c r="O19" s="52"/>
    </row>
    <row r="20" spans="1:15" ht="15" customHeight="1">
      <c r="A20" s="194">
        <v>13</v>
      </c>
      <c r="B20" s="215" t="s">
        <v>191</v>
      </c>
      <c r="C20" s="79">
        <v>1019</v>
      </c>
      <c r="D20" s="79">
        <v>59</v>
      </c>
      <c r="E20" s="79">
        <v>152</v>
      </c>
      <c r="F20" s="79">
        <v>173</v>
      </c>
      <c r="G20" s="79">
        <v>194</v>
      </c>
      <c r="H20" s="79">
        <v>441</v>
      </c>
      <c r="I20" s="53"/>
      <c r="O20" s="52"/>
    </row>
    <row r="21" spans="1:15" ht="15" customHeight="1">
      <c r="A21" s="194">
        <v>14</v>
      </c>
      <c r="B21" s="215" t="s">
        <v>192</v>
      </c>
      <c r="C21" s="79">
        <v>2392</v>
      </c>
      <c r="D21" s="79">
        <v>209</v>
      </c>
      <c r="E21" s="79">
        <v>398</v>
      </c>
      <c r="F21" s="79">
        <v>394</v>
      </c>
      <c r="G21" s="79">
        <v>378</v>
      </c>
      <c r="H21" s="79">
        <v>1013</v>
      </c>
      <c r="I21" s="53"/>
      <c r="O21" s="52"/>
    </row>
    <row r="22" spans="1:15" ht="15" customHeight="1">
      <c r="A22" s="194">
        <v>15</v>
      </c>
      <c r="B22" s="215" t="s">
        <v>193</v>
      </c>
      <c r="C22" s="79">
        <v>6226</v>
      </c>
      <c r="D22" s="79">
        <v>411</v>
      </c>
      <c r="E22" s="79">
        <v>919</v>
      </c>
      <c r="F22" s="79">
        <v>1045</v>
      </c>
      <c r="G22" s="79">
        <v>1086</v>
      </c>
      <c r="H22" s="79">
        <v>2765</v>
      </c>
      <c r="I22" s="53"/>
      <c r="O22" s="52"/>
    </row>
    <row r="23" spans="1:15" ht="15" customHeight="1">
      <c r="A23" s="194">
        <v>16</v>
      </c>
      <c r="B23" s="215" t="s">
        <v>194</v>
      </c>
      <c r="C23" s="79">
        <v>1267</v>
      </c>
      <c r="D23" s="79">
        <v>110</v>
      </c>
      <c r="E23" s="79">
        <v>221</v>
      </c>
      <c r="F23" s="79">
        <v>239</v>
      </c>
      <c r="G23" s="79">
        <v>210</v>
      </c>
      <c r="H23" s="79">
        <v>487</v>
      </c>
      <c r="I23" s="53"/>
      <c r="O23" s="52"/>
    </row>
    <row r="24" spans="1:15" ht="15" customHeight="1">
      <c r="A24" s="194">
        <v>17</v>
      </c>
      <c r="B24" s="215" t="s">
        <v>195</v>
      </c>
      <c r="C24" s="79">
        <v>1961</v>
      </c>
      <c r="D24" s="79">
        <v>112</v>
      </c>
      <c r="E24" s="79">
        <v>241</v>
      </c>
      <c r="F24" s="79">
        <v>287</v>
      </c>
      <c r="G24" s="79">
        <v>340</v>
      </c>
      <c r="H24" s="79">
        <v>981</v>
      </c>
      <c r="I24" s="53"/>
      <c r="O24" s="52"/>
    </row>
    <row r="25" spans="1:15" ht="15" customHeight="1">
      <c r="A25" s="194">
        <v>18</v>
      </c>
      <c r="B25" s="215" t="s">
        <v>196</v>
      </c>
      <c r="C25" s="79">
        <v>1090</v>
      </c>
      <c r="D25" s="79">
        <v>66</v>
      </c>
      <c r="E25" s="79">
        <v>183</v>
      </c>
      <c r="F25" s="79">
        <v>186</v>
      </c>
      <c r="G25" s="79">
        <v>188</v>
      </c>
      <c r="H25" s="79">
        <v>467</v>
      </c>
      <c r="I25" s="53"/>
      <c r="O25" s="52"/>
    </row>
    <row r="26" spans="1:15" ht="15" customHeight="1">
      <c r="A26" s="194">
        <v>19</v>
      </c>
      <c r="B26" s="215" t="s">
        <v>197</v>
      </c>
      <c r="C26" s="79">
        <v>1191</v>
      </c>
      <c r="D26" s="79">
        <v>128</v>
      </c>
      <c r="E26" s="79">
        <v>260</v>
      </c>
      <c r="F26" s="79">
        <v>218</v>
      </c>
      <c r="G26" s="79">
        <v>203</v>
      </c>
      <c r="H26" s="79">
        <v>382</v>
      </c>
      <c r="I26" s="53"/>
      <c r="O26" s="52"/>
    </row>
    <row r="27" spans="1:15" ht="15" customHeight="1">
      <c r="A27" s="194">
        <v>20</v>
      </c>
      <c r="B27" s="215" t="s">
        <v>198</v>
      </c>
      <c r="C27" s="79">
        <v>1335</v>
      </c>
      <c r="D27" s="79">
        <v>55</v>
      </c>
      <c r="E27" s="79">
        <v>166</v>
      </c>
      <c r="F27" s="79">
        <v>252</v>
      </c>
      <c r="G27" s="79">
        <v>300</v>
      </c>
      <c r="H27" s="79">
        <v>562</v>
      </c>
      <c r="I27" s="53"/>
      <c r="O27" s="52"/>
    </row>
    <row r="28" spans="1:15" ht="15" customHeight="1">
      <c r="A28" s="194">
        <v>21</v>
      </c>
      <c r="B28" s="215" t="s">
        <v>199</v>
      </c>
      <c r="C28" s="79">
        <v>9695</v>
      </c>
      <c r="D28" s="79">
        <v>500</v>
      </c>
      <c r="E28" s="79">
        <v>1195</v>
      </c>
      <c r="F28" s="79">
        <v>1500</v>
      </c>
      <c r="G28" s="79">
        <v>1797</v>
      </c>
      <c r="H28" s="79">
        <v>4703</v>
      </c>
      <c r="I28" s="53"/>
      <c r="O28" s="52"/>
    </row>
    <row r="29" spans="1:15" ht="15" customHeight="1">
      <c r="A29" s="194">
        <v>22</v>
      </c>
      <c r="B29" s="215" t="s">
        <v>200</v>
      </c>
      <c r="C29" s="79">
        <v>2064</v>
      </c>
      <c r="D29" s="79">
        <v>127</v>
      </c>
      <c r="E29" s="79">
        <v>286</v>
      </c>
      <c r="F29" s="79">
        <v>327</v>
      </c>
      <c r="G29" s="79">
        <v>355</v>
      </c>
      <c r="H29" s="79">
        <v>969</v>
      </c>
      <c r="I29" s="53"/>
      <c r="O29" s="52"/>
    </row>
    <row r="30" spans="1:15" ht="15" customHeight="1">
      <c r="A30" s="194">
        <v>23</v>
      </c>
      <c r="B30" s="215" t="s">
        <v>201</v>
      </c>
      <c r="C30" s="79">
        <v>2228</v>
      </c>
      <c r="D30" s="79">
        <v>188</v>
      </c>
      <c r="E30" s="79">
        <v>312</v>
      </c>
      <c r="F30" s="79">
        <v>341</v>
      </c>
      <c r="G30" s="79">
        <v>380</v>
      </c>
      <c r="H30" s="79">
        <v>1007</v>
      </c>
      <c r="I30" s="53"/>
      <c r="O30" s="52"/>
    </row>
    <row r="31" spans="1:15" ht="15" customHeight="1">
      <c r="A31" s="194">
        <v>24</v>
      </c>
      <c r="B31" s="215" t="s">
        <v>202</v>
      </c>
      <c r="C31" s="79">
        <v>2290</v>
      </c>
      <c r="D31" s="79">
        <v>155</v>
      </c>
      <c r="E31" s="79">
        <v>346</v>
      </c>
      <c r="F31" s="79">
        <v>374</v>
      </c>
      <c r="G31" s="79">
        <v>432</v>
      </c>
      <c r="H31" s="79">
        <v>983</v>
      </c>
      <c r="I31" s="53"/>
      <c r="O31" s="52"/>
    </row>
    <row r="32" spans="1:15" ht="15" customHeight="1">
      <c r="A32" s="194">
        <v>25</v>
      </c>
      <c r="B32" s="215" t="s">
        <v>203</v>
      </c>
      <c r="C32" s="79">
        <v>1175</v>
      </c>
      <c r="D32" s="79">
        <v>96</v>
      </c>
      <c r="E32" s="79">
        <v>182</v>
      </c>
      <c r="F32" s="79">
        <v>189</v>
      </c>
      <c r="G32" s="79">
        <v>209</v>
      </c>
      <c r="H32" s="79">
        <v>499</v>
      </c>
      <c r="I32" s="53"/>
      <c r="O32" s="52"/>
    </row>
    <row r="33" spans="1:27" ht="15" customHeight="1">
      <c r="A33" s="194">
        <v>26</v>
      </c>
      <c r="B33" s="215" t="s">
        <v>204</v>
      </c>
      <c r="C33" s="79">
        <v>1823</v>
      </c>
      <c r="D33" s="79">
        <v>153</v>
      </c>
      <c r="E33" s="79">
        <v>355</v>
      </c>
      <c r="F33" s="79">
        <v>292</v>
      </c>
      <c r="G33" s="79">
        <v>308</v>
      </c>
      <c r="H33" s="79">
        <v>715</v>
      </c>
      <c r="I33" s="53"/>
      <c r="O33" s="52"/>
    </row>
    <row r="34" spans="1:27" ht="15" customHeight="1">
      <c r="A34" s="194">
        <v>27</v>
      </c>
      <c r="B34" s="215" t="s">
        <v>205</v>
      </c>
      <c r="C34" s="79">
        <v>1433</v>
      </c>
      <c r="D34" s="79">
        <v>140</v>
      </c>
      <c r="E34" s="79">
        <v>266</v>
      </c>
      <c r="F34" s="79">
        <v>262</v>
      </c>
      <c r="G34" s="79">
        <v>219</v>
      </c>
      <c r="H34" s="79">
        <v>546</v>
      </c>
      <c r="I34" s="53"/>
      <c r="O34" s="52"/>
    </row>
    <row r="35" spans="1:27" ht="15" customHeight="1">
      <c r="A35" s="194">
        <v>28</v>
      </c>
      <c r="B35" s="215" t="s">
        <v>206</v>
      </c>
      <c r="C35" s="79">
        <v>738</v>
      </c>
      <c r="D35" s="79">
        <v>52</v>
      </c>
      <c r="E35" s="79">
        <v>138</v>
      </c>
      <c r="F35" s="79">
        <v>140</v>
      </c>
      <c r="G35" s="79">
        <v>121</v>
      </c>
      <c r="H35" s="79">
        <v>287</v>
      </c>
      <c r="I35" s="53"/>
      <c r="O35" s="52"/>
    </row>
    <row r="36" spans="1:27" ht="15" customHeight="1">
      <c r="A36" s="304" t="s">
        <v>0</v>
      </c>
      <c r="B36" s="304"/>
      <c r="C36" s="213">
        <v>66136</v>
      </c>
      <c r="D36" s="213">
        <v>4793</v>
      </c>
      <c r="E36" s="213">
        <v>10612</v>
      </c>
      <c r="F36" s="213">
        <v>11356</v>
      </c>
      <c r="G36" s="213">
        <v>11897</v>
      </c>
      <c r="H36" s="213">
        <v>27478</v>
      </c>
      <c r="I36" s="53"/>
    </row>
    <row r="37" spans="1:27" ht="31.5" customHeight="1">
      <c r="A37" s="320" t="s">
        <v>226</v>
      </c>
      <c r="B37" s="320"/>
      <c r="C37" s="320"/>
      <c r="D37" s="320"/>
      <c r="E37" s="320"/>
      <c r="F37" s="320"/>
      <c r="G37" s="320"/>
      <c r="H37" s="321"/>
      <c r="I37" s="53"/>
      <c r="U37" s="41"/>
      <c r="V37" s="41"/>
      <c r="W37" s="41"/>
      <c r="X37" s="41"/>
      <c r="Y37" s="41"/>
      <c r="Z37" s="41"/>
      <c r="AA37" s="41"/>
    </row>
    <row r="38" spans="1:27" ht="15" customHeight="1">
      <c r="I38" s="41"/>
    </row>
  </sheetData>
  <mergeCells count="7">
    <mergeCell ref="A6:A7"/>
    <mergeCell ref="A36:B36"/>
    <mergeCell ref="A3:H3"/>
    <mergeCell ref="A37:H37"/>
    <mergeCell ref="B6:B7"/>
    <mergeCell ref="C6:C7"/>
    <mergeCell ref="D6:H6"/>
  </mergeCells>
  <hyperlinks>
    <hyperlink ref="A1" location="съдържание!A1" display="към съдържание" xr:uid="{00000000-0004-0000-0B00-000000000000}"/>
  </hyperlinks>
  <printOptions horizontalCentered="1"/>
  <pageMargins left="0.59055118110236227" right="0.59055118110236227" top="0.98425196850393704" bottom="0.98425196850393704" header="0.51181102362204722" footer="0.51181102362204722"/>
  <pageSetup paperSize="9" scale="99" firstPageNumber="13" orientation="portrait" r:id="rId1"/>
  <headerFooter alignWithMargins="0">
    <oddHeader>&amp;C&amp;P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67"/>
  <sheetViews>
    <sheetView view="pageBreakPreview" topLeftCell="A28" zoomScale="70" zoomScaleNormal="50" workbookViewId="0">
      <selection activeCell="M16" sqref="M16"/>
    </sheetView>
  </sheetViews>
  <sheetFormatPr defaultRowHeight="14.1" customHeight="1"/>
  <cols>
    <col min="1" max="1" width="5.28515625" customWidth="1"/>
    <col min="2" max="2" width="102.140625" customWidth="1"/>
    <col min="3" max="3" width="14.140625" customWidth="1"/>
    <col min="4" max="4" width="15.85546875" customWidth="1"/>
    <col min="5" max="5" width="23.28515625" customWidth="1"/>
  </cols>
  <sheetData>
    <row r="1" spans="1:5" ht="40.5" customHeight="1">
      <c r="A1" s="326" t="s">
        <v>116</v>
      </c>
      <c r="B1" s="326"/>
      <c r="C1" s="326"/>
      <c r="D1" s="326"/>
      <c r="E1" s="326"/>
    </row>
    <row r="2" spans="1:5" ht="16.5" customHeight="1" thickBot="1">
      <c r="B2" s="10"/>
      <c r="C2" s="10"/>
      <c r="D2" s="10"/>
    </row>
    <row r="3" spans="1:5" ht="28.5" customHeight="1" thickBot="1">
      <c r="A3" s="23" t="s">
        <v>87</v>
      </c>
      <c r="B3" s="22" t="s">
        <v>88</v>
      </c>
      <c r="C3" s="24" t="s">
        <v>21</v>
      </c>
      <c r="D3" s="24" t="s">
        <v>90</v>
      </c>
      <c r="E3" s="25" t="s">
        <v>91</v>
      </c>
    </row>
    <row r="4" spans="1:5" ht="14.1" customHeight="1">
      <c r="A4" s="30">
        <v>1</v>
      </c>
      <c r="B4" s="12" t="s">
        <v>25</v>
      </c>
      <c r="C4" s="18">
        <v>5167</v>
      </c>
      <c r="D4" s="17"/>
      <c r="E4" s="15">
        <f>D4/C4</f>
        <v>0</v>
      </c>
    </row>
    <row r="5" spans="1:5" ht="14.1" customHeight="1">
      <c r="A5" s="31">
        <v>2</v>
      </c>
      <c r="B5" s="13" t="s">
        <v>26</v>
      </c>
      <c r="C5" s="19">
        <v>867</v>
      </c>
      <c r="D5" s="8"/>
      <c r="E5" s="16">
        <f t="shared" ref="E5:E67" si="0">D5/C5</f>
        <v>0</v>
      </c>
    </row>
    <row r="6" spans="1:5" ht="14.1" customHeight="1">
      <c r="A6" s="31">
        <v>5</v>
      </c>
      <c r="B6" s="13" t="s">
        <v>27</v>
      </c>
      <c r="C6" s="19">
        <v>138</v>
      </c>
      <c r="D6" s="8"/>
      <c r="E6" s="16">
        <f t="shared" si="0"/>
        <v>0</v>
      </c>
    </row>
    <row r="7" spans="1:5" ht="14.1" customHeight="1">
      <c r="A7" s="31">
        <v>10</v>
      </c>
      <c r="B7" s="13" t="s">
        <v>28</v>
      </c>
      <c r="C7" s="19">
        <v>638</v>
      </c>
      <c r="D7" s="8"/>
      <c r="E7" s="16">
        <f t="shared" si="0"/>
        <v>0</v>
      </c>
    </row>
    <row r="8" spans="1:5" ht="14.1" customHeight="1">
      <c r="A8" s="31">
        <v>11</v>
      </c>
      <c r="B8" s="13" t="s">
        <v>29</v>
      </c>
      <c r="C8" s="20">
        <v>149</v>
      </c>
      <c r="D8" s="8"/>
      <c r="E8" s="16">
        <f t="shared" si="0"/>
        <v>0</v>
      </c>
    </row>
    <row r="9" spans="1:5" ht="14.1" customHeight="1">
      <c r="A9" s="31">
        <v>12</v>
      </c>
      <c r="B9" s="13" t="s">
        <v>30</v>
      </c>
      <c r="C9" s="19">
        <v>147</v>
      </c>
      <c r="D9" s="8"/>
      <c r="E9" s="16">
        <f t="shared" si="0"/>
        <v>0</v>
      </c>
    </row>
    <row r="10" spans="1:5" ht="14.1" customHeight="1">
      <c r="A10" s="31">
        <v>13</v>
      </c>
      <c r="B10" s="13" t="s">
        <v>31</v>
      </c>
      <c r="C10" s="19">
        <v>200</v>
      </c>
      <c r="D10" s="8"/>
      <c r="E10" s="16">
        <f t="shared" si="0"/>
        <v>0</v>
      </c>
    </row>
    <row r="11" spans="1:5" ht="14.1" customHeight="1">
      <c r="A11" s="31">
        <v>14</v>
      </c>
      <c r="B11" s="13" t="s">
        <v>32</v>
      </c>
      <c r="C11" s="19">
        <v>746</v>
      </c>
      <c r="D11" s="8"/>
      <c r="E11" s="16">
        <f t="shared" si="0"/>
        <v>0</v>
      </c>
    </row>
    <row r="12" spans="1:5" ht="14.1" customHeight="1">
      <c r="A12" s="31">
        <v>15</v>
      </c>
      <c r="B12" s="13" t="s">
        <v>33</v>
      </c>
      <c r="C12" s="19">
        <v>1740</v>
      </c>
      <c r="D12" s="8"/>
      <c r="E12" s="16">
        <f t="shared" si="0"/>
        <v>0</v>
      </c>
    </row>
    <row r="13" spans="1:5" ht="14.1" customHeight="1">
      <c r="A13" s="31">
        <v>16</v>
      </c>
      <c r="B13" s="13" t="s">
        <v>34</v>
      </c>
      <c r="C13" s="19">
        <v>602</v>
      </c>
      <c r="D13" s="8"/>
      <c r="E13" s="16">
        <f t="shared" si="0"/>
        <v>0</v>
      </c>
    </row>
    <row r="14" spans="1:5" ht="14.1" customHeight="1">
      <c r="A14" s="31">
        <v>17</v>
      </c>
      <c r="B14" s="13" t="s">
        <v>35</v>
      </c>
      <c r="C14" s="19">
        <v>672</v>
      </c>
      <c r="D14" s="8"/>
      <c r="E14" s="16">
        <f t="shared" si="0"/>
        <v>0</v>
      </c>
    </row>
    <row r="15" spans="1:5" ht="14.1" customHeight="1">
      <c r="A15" s="31">
        <v>18</v>
      </c>
      <c r="B15" s="13" t="s">
        <v>36</v>
      </c>
      <c r="C15" s="19">
        <v>1301</v>
      </c>
      <c r="D15" s="8"/>
      <c r="E15" s="16">
        <f t="shared" si="0"/>
        <v>0</v>
      </c>
    </row>
    <row r="16" spans="1:5" ht="13.5" customHeight="1">
      <c r="A16" s="31">
        <v>19</v>
      </c>
      <c r="B16" s="14" t="s">
        <v>37</v>
      </c>
      <c r="C16" s="20">
        <v>244</v>
      </c>
      <c r="D16" s="8"/>
      <c r="E16" s="16">
        <f t="shared" si="0"/>
        <v>0</v>
      </c>
    </row>
    <row r="17" spans="1:5" ht="14.1" customHeight="1">
      <c r="A17" s="31">
        <v>20</v>
      </c>
      <c r="B17" s="13" t="s">
        <v>38</v>
      </c>
      <c r="C17" s="19">
        <v>559</v>
      </c>
      <c r="D17" s="8"/>
      <c r="E17" s="16">
        <f t="shared" si="0"/>
        <v>0</v>
      </c>
    </row>
    <row r="18" spans="1:5" ht="14.1" customHeight="1">
      <c r="A18" s="31">
        <v>21</v>
      </c>
      <c r="B18" s="13" t="s">
        <v>39</v>
      </c>
      <c r="C18" s="19">
        <v>208</v>
      </c>
      <c r="D18" s="8"/>
      <c r="E18" s="16">
        <f t="shared" si="0"/>
        <v>0</v>
      </c>
    </row>
    <row r="19" spans="1:5" ht="14.1" customHeight="1">
      <c r="A19" s="31">
        <v>22</v>
      </c>
      <c r="B19" s="13" t="s">
        <v>40</v>
      </c>
      <c r="C19" s="19">
        <v>336</v>
      </c>
      <c r="D19" s="8"/>
      <c r="E19" s="16">
        <f t="shared" si="0"/>
        <v>0</v>
      </c>
    </row>
    <row r="20" spans="1:5" ht="14.1" customHeight="1">
      <c r="A20" s="31">
        <v>23</v>
      </c>
      <c r="B20" s="13" t="s">
        <v>41</v>
      </c>
      <c r="C20" s="19">
        <v>241</v>
      </c>
      <c r="D20" s="8"/>
      <c r="E20" s="16">
        <f t="shared" si="0"/>
        <v>0</v>
      </c>
    </row>
    <row r="21" spans="1:5" ht="14.1" customHeight="1">
      <c r="A21" s="31">
        <v>24</v>
      </c>
      <c r="B21" s="13" t="s">
        <v>42</v>
      </c>
      <c r="C21" s="19">
        <v>366</v>
      </c>
      <c r="D21" s="8"/>
      <c r="E21" s="16">
        <f t="shared" si="0"/>
        <v>0</v>
      </c>
    </row>
    <row r="22" spans="1:5" ht="14.1" customHeight="1">
      <c r="A22" s="31">
        <v>25</v>
      </c>
      <c r="B22" s="13" t="s">
        <v>43</v>
      </c>
      <c r="C22" s="19">
        <v>747</v>
      </c>
      <c r="D22" s="8"/>
      <c r="E22" s="16">
        <f t="shared" si="0"/>
        <v>0</v>
      </c>
    </row>
    <row r="23" spans="1:5" ht="14.1" customHeight="1">
      <c r="A23" s="31">
        <v>26</v>
      </c>
      <c r="B23" s="13" t="s">
        <v>44</v>
      </c>
      <c r="C23" s="19">
        <v>435</v>
      </c>
      <c r="D23" s="8"/>
      <c r="E23" s="16">
        <f t="shared" si="0"/>
        <v>0</v>
      </c>
    </row>
    <row r="24" spans="1:5" ht="14.1" customHeight="1">
      <c r="A24" s="31">
        <v>27</v>
      </c>
      <c r="B24" s="13" t="s">
        <v>45</v>
      </c>
      <c r="C24" s="19">
        <v>347</v>
      </c>
      <c r="D24" s="8"/>
      <c r="E24" s="16">
        <f t="shared" si="0"/>
        <v>0</v>
      </c>
    </row>
    <row r="25" spans="1:5" ht="14.1" customHeight="1">
      <c r="A25" s="31">
        <v>28</v>
      </c>
      <c r="B25" s="13" t="s">
        <v>46</v>
      </c>
      <c r="C25" s="19">
        <v>805</v>
      </c>
      <c r="D25" s="8"/>
      <c r="E25" s="16">
        <f t="shared" si="0"/>
        <v>0</v>
      </c>
    </row>
    <row r="26" spans="1:5" ht="14.1" customHeight="1">
      <c r="A26" s="31">
        <v>29</v>
      </c>
      <c r="B26" s="13" t="s">
        <v>47</v>
      </c>
      <c r="C26" s="19">
        <v>380</v>
      </c>
      <c r="D26" s="8"/>
      <c r="E26" s="16">
        <f t="shared" si="0"/>
        <v>0</v>
      </c>
    </row>
    <row r="27" spans="1:5" ht="14.1" customHeight="1">
      <c r="A27" s="31">
        <v>30</v>
      </c>
      <c r="B27" s="13" t="s">
        <v>48</v>
      </c>
      <c r="C27" s="19">
        <v>175</v>
      </c>
      <c r="D27" s="8"/>
      <c r="E27" s="16">
        <f t="shared" si="0"/>
        <v>0</v>
      </c>
    </row>
    <row r="28" spans="1:5" ht="14.1" customHeight="1">
      <c r="A28" s="31">
        <v>31</v>
      </c>
      <c r="B28" s="13" t="s">
        <v>49</v>
      </c>
      <c r="C28" s="19">
        <v>462</v>
      </c>
      <c r="D28" s="8"/>
      <c r="E28" s="16">
        <f t="shared" si="0"/>
        <v>0</v>
      </c>
    </row>
    <row r="29" spans="1:5" ht="14.1" customHeight="1">
      <c r="A29" s="31">
        <v>32</v>
      </c>
      <c r="B29" s="13" t="s">
        <v>50</v>
      </c>
      <c r="C29" s="19">
        <v>121</v>
      </c>
      <c r="D29" s="8"/>
      <c r="E29" s="16">
        <f t="shared" si="0"/>
        <v>0</v>
      </c>
    </row>
    <row r="30" spans="1:5" ht="14.1" customHeight="1">
      <c r="A30" s="31">
        <v>33</v>
      </c>
      <c r="B30" s="13" t="s">
        <v>51</v>
      </c>
      <c r="C30" s="20">
        <v>127</v>
      </c>
      <c r="D30" s="8"/>
      <c r="E30" s="16">
        <f t="shared" si="0"/>
        <v>0</v>
      </c>
    </row>
    <row r="31" spans="1:5" ht="14.1" customHeight="1">
      <c r="A31" s="31">
        <v>34</v>
      </c>
      <c r="B31" s="13" t="s">
        <v>52</v>
      </c>
      <c r="C31" s="19">
        <v>32</v>
      </c>
      <c r="D31" s="8"/>
      <c r="E31" s="16">
        <f t="shared" si="0"/>
        <v>0</v>
      </c>
    </row>
    <row r="32" spans="1:5" ht="14.1" customHeight="1">
      <c r="A32" s="31">
        <v>35</v>
      </c>
      <c r="B32" s="13" t="s">
        <v>53</v>
      </c>
      <c r="C32" s="19">
        <v>117</v>
      </c>
      <c r="D32" s="8"/>
      <c r="E32" s="16">
        <f t="shared" si="0"/>
        <v>0</v>
      </c>
    </row>
    <row r="33" spans="1:5" ht="14.1" customHeight="1">
      <c r="A33" s="31">
        <v>36</v>
      </c>
      <c r="B33" s="13" t="s">
        <v>54</v>
      </c>
      <c r="C33" s="19">
        <v>239</v>
      </c>
      <c r="D33" s="8"/>
      <c r="E33" s="16">
        <f t="shared" si="0"/>
        <v>0</v>
      </c>
    </row>
    <row r="34" spans="1:5" ht="14.1" customHeight="1">
      <c r="A34" s="31">
        <v>37</v>
      </c>
      <c r="B34" s="13" t="s">
        <v>55</v>
      </c>
      <c r="C34" s="19">
        <v>333</v>
      </c>
      <c r="D34" s="8"/>
      <c r="E34" s="16">
        <f t="shared" si="0"/>
        <v>0</v>
      </c>
    </row>
    <row r="35" spans="1:5" ht="14.1" customHeight="1">
      <c r="A35" s="31">
        <v>40</v>
      </c>
      <c r="B35" s="13" t="s">
        <v>56</v>
      </c>
      <c r="C35" s="20">
        <v>458</v>
      </c>
      <c r="D35" s="8"/>
      <c r="E35" s="16">
        <f t="shared" si="0"/>
        <v>0</v>
      </c>
    </row>
    <row r="36" spans="1:5" ht="14.1" customHeight="1">
      <c r="A36" s="31">
        <v>41</v>
      </c>
      <c r="B36" s="13" t="s">
        <v>57</v>
      </c>
      <c r="C36" s="19">
        <v>742</v>
      </c>
      <c r="D36" s="8"/>
      <c r="E36" s="16">
        <f t="shared" si="0"/>
        <v>0</v>
      </c>
    </row>
    <row r="37" spans="1:5" ht="14.1" customHeight="1">
      <c r="A37" s="31">
        <v>45</v>
      </c>
      <c r="B37" s="13" t="s">
        <v>58</v>
      </c>
      <c r="C37" s="19">
        <v>4759</v>
      </c>
      <c r="D37" s="8"/>
      <c r="E37" s="16">
        <f t="shared" si="0"/>
        <v>0</v>
      </c>
    </row>
    <row r="38" spans="1:5" ht="27" customHeight="1">
      <c r="A38" s="31">
        <v>50</v>
      </c>
      <c r="B38" s="14" t="s">
        <v>59</v>
      </c>
      <c r="C38" s="20">
        <v>1046</v>
      </c>
      <c r="D38" s="8"/>
      <c r="E38" s="16">
        <f t="shared" si="0"/>
        <v>0</v>
      </c>
    </row>
    <row r="39" spans="1:5" ht="14.1" customHeight="1">
      <c r="A39" s="31">
        <v>51</v>
      </c>
      <c r="B39" s="13" t="s">
        <v>60</v>
      </c>
      <c r="C39" s="20">
        <v>1169</v>
      </c>
      <c r="D39" s="8"/>
      <c r="E39" s="16">
        <f t="shared" si="0"/>
        <v>0</v>
      </c>
    </row>
    <row r="40" spans="1:5" ht="25.5" customHeight="1">
      <c r="A40" s="31">
        <v>52</v>
      </c>
      <c r="B40" s="14" t="s">
        <v>61</v>
      </c>
      <c r="C40" s="20">
        <v>6522</v>
      </c>
      <c r="D40" s="8"/>
      <c r="E40" s="16">
        <f t="shared" si="0"/>
        <v>0</v>
      </c>
    </row>
    <row r="41" spans="1:5" ht="14.1" customHeight="1">
      <c r="A41" s="31">
        <v>55</v>
      </c>
      <c r="B41" s="13" t="s">
        <v>62</v>
      </c>
      <c r="C41" s="19">
        <v>7207</v>
      </c>
      <c r="D41" s="8"/>
      <c r="E41" s="16">
        <f t="shared" si="0"/>
        <v>0</v>
      </c>
    </row>
    <row r="42" spans="1:5" ht="14.1" customHeight="1">
      <c r="A42" s="31">
        <v>60</v>
      </c>
      <c r="B42" s="13" t="s">
        <v>63</v>
      </c>
      <c r="C42" s="19">
        <v>1183</v>
      </c>
      <c r="D42" s="8"/>
      <c r="E42" s="16">
        <f t="shared" si="0"/>
        <v>0</v>
      </c>
    </row>
    <row r="43" spans="1:5" ht="14.1" customHeight="1">
      <c r="A43" s="31">
        <v>61</v>
      </c>
      <c r="B43" s="13" t="s">
        <v>64</v>
      </c>
      <c r="C43" s="19">
        <v>126</v>
      </c>
      <c r="D43" s="8"/>
      <c r="E43" s="16">
        <f t="shared" si="0"/>
        <v>0</v>
      </c>
    </row>
    <row r="44" spans="1:5" ht="14.1" customHeight="1">
      <c r="A44" s="31">
        <v>62</v>
      </c>
      <c r="B44" s="13" t="s">
        <v>65</v>
      </c>
      <c r="C44" s="19">
        <v>158</v>
      </c>
      <c r="D44" s="8"/>
      <c r="E44" s="16">
        <f t="shared" si="0"/>
        <v>0</v>
      </c>
    </row>
    <row r="45" spans="1:5" ht="14.1" customHeight="1">
      <c r="A45" s="31">
        <v>63</v>
      </c>
      <c r="B45" s="13" t="s">
        <v>66</v>
      </c>
      <c r="C45" s="19">
        <v>164</v>
      </c>
      <c r="D45" s="8"/>
      <c r="E45" s="16">
        <f t="shared" si="0"/>
        <v>0</v>
      </c>
    </row>
    <row r="46" spans="1:5" ht="14.1" customHeight="1">
      <c r="A46" s="31">
        <v>64</v>
      </c>
      <c r="B46" s="13" t="s">
        <v>67</v>
      </c>
      <c r="C46" s="19">
        <v>282</v>
      </c>
      <c r="D46" s="8"/>
      <c r="E46" s="16">
        <f t="shared" si="0"/>
        <v>0</v>
      </c>
    </row>
    <row r="47" spans="1:5" ht="14.1" customHeight="1">
      <c r="A47" s="31">
        <v>65</v>
      </c>
      <c r="B47" s="13" t="s">
        <v>68</v>
      </c>
      <c r="C47" s="20">
        <v>504</v>
      </c>
      <c r="D47" s="8"/>
      <c r="E47" s="16">
        <f t="shared" si="0"/>
        <v>0</v>
      </c>
    </row>
    <row r="48" spans="1:5" ht="25.5" customHeight="1">
      <c r="A48" s="31">
        <v>66</v>
      </c>
      <c r="B48" s="14" t="s">
        <v>69</v>
      </c>
      <c r="C48" s="20">
        <v>154</v>
      </c>
      <c r="D48" s="8"/>
      <c r="E48" s="16">
        <f t="shared" si="0"/>
        <v>0</v>
      </c>
    </row>
    <row r="49" spans="1:5" ht="14.1" customHeight="1">
      <c r="A49" s="31">
        <v>67</v>
      </c>
      <c r="B49" s="13" t="s">
        <v>70</v>
      </c>
      <c r="C49" s="19">
        <v>703</v>
      </c>
      <c r="D49" s="8"/>
      <c r="E49" s="16">
        <f t="shared" si="0"/>
        <v>0</v>
      </c>
    </row>
    <row r="50" spans="1:5" ht="14.1" customHeight="1">
      <c r="A50" s="31">
        <v>70</v>
      </c>
      <c r="B50" s="13" t="s">
        <v>71</v>
      </c>
      <c r="C50" s="19">
        <v>259</v>
      </c>
      <c r="D50" s="8"/>
      <c r="E50" s="16">
        <f t="shared" si="0"/>
        <v>0</v>
      </c>
    </row>
    <row r="51" spans="1:5" ht="14.1" customHeight="1">
      <c r="A51" s="31">
        <v>71</v>
      </c>
      <c r="B51" s="13" t="s">
        <v>72</v>
      </c>
      <c r="C51" s="20">
        <v>155</v>
      </c>
      <c r="D51" s="8"/>
      <c r="E51" s="16">
        <f t="shared" si="0"/>
        <v>0</v>
      </c>
    </row>
    <row r="52" spans="1:5" ht="14.1" customHeight="1">
      <c r="A52" s="31">
        <v>72</v>
      </c>
      <c r="B52" s="13" t="s">
        <v>73</v>
      </c>
      <c r="C52" s="19">
        <v>158</v>
      </c>
      <c r="D52" s="8"/>
      <c r="E52" s="16">
        <f t="shared" si="0"/>
        <v>0</v>
      </c>
    </row>
    <row r="53" spans="1:5" ht="14.1" customHeight="1">
      <c r="A53" s="31">
        <v>73</v>
      </c>
      <c r="B53" s="13" t="s">
        <v>74</v>
      </c>
      <c r="C53" s="19">
        <v>133</v>
      </c>
      <c r="D53" s="8"/>
      <c r="E53" s="16">
        <f t="shared" si="0"/>
        <v>0</v>
      </c>
    </row>
    <row r="54" spans="1:5" ht="14.1" customHeight="1">
      <c r="A54" s="31">
        <v>74</v>
      </c>
      <c r="B54" s="13" t="s">
        <v>75</v>
      </c>
      <c r="C54" s="19">
        <v>3913</v>
      </c>
      <c r="D54" s="8"/>
      <c r="E54" s="16">
        <f t="shared" si="0"/>
        <v>0</v>
      </c>
    </row>
    <row r="55" spans="1:5" ht="14.1" customHeight="1">
      <c r="A55" s="31">
        <v>75</v>
      </c>
      <c r="B55" s="13" t="s">
        <v>76</v>
      </c>
      <c r="C55" s="19">
        <v>1373</v>
      </c>
      <c r="D55" s="8"/>
      <c r="E55" s="16">
        <f t="shared" si="0"/>
        <v>0</v>
      </c>
    </row>
    <row r="56" spans="1:5" ht="14.1" customHeight="1">
      <c r="A56" s="31">
        <v>80</v>
      </c>
      <c r="B56" s="13" t="s">
        <v>77</v>
      </c>
      <c r="C56" s="19">
        <v>1323</v>
      </c>
      <c r="D56" s="8"/>
      <c r="E56" s="16">
        <f t="shared" si="0"/>
        <v>0</v>
      </c>
    </row>
    <row r="57" spans="1:5" ht="14.1" customHeight="1">
      <c r="A57" s="31">
        <v>85</v>
      </c>
      <c r="B57" s="13" t="s">
        <v>78</v>
      </c>
      <c r="C57" s="19">
        <v>1963</v>
      </c>
      <c r="D57" s="8"/>
      <c r="E57" s="16">
        <f t="shared" si="0"/>
        <v>0</v>
      </c>
    </row>
    <row r="58" spans="1:5" ht="14.1" customHeight="1">
      <c r="A58" s="31">
        <v>90</v>
      </c>
      <c r="B58" s="13" t="s">
        <v>79</v>
      </c>
      <c r="C58" s="19">
        <v>180</v>
      </c>
      <c r="D58" s="8"/>
      <c r="E58" s="16">
        <f t="shared" si="0"/>
        <v>0</v>
      </c>
    </row>
    <row r="59" spans="1:5" ht="14.1" customHeight="1">
      <c r="A59" s="31">
        <v>91</v>
      </c>
      <c r="B59" s="13" t="s">
        <v>80</v>
      </c>
      <c r="C59" s="20">
        <v>59</v>
      </c>
      <c r="D59" s="8"/>
      <c r="E59" s="16">
        <f t="shared" si="0"/>
        <v>0</v>
      </c>
    </row>
    <row r="60" spans="1:5" ht="14.1" customHeight="1">
      <c r="A60" s="31">
        <v>92</v>
      </c>
      <c r="B60" s="13" t="s">
        <v>81</v>
      </c>
      <c r="C60" s="19">
        <v>388</v>
      </c>
      <c r="D60" s="8"/>
      <c r="E60" s="16">
        <f t="shared" si="0"/>
        <v>0</v>
      </c>
    </row>
    <row r="61" spans="1:5" ht="14.1" customHeight="1">
      <c r="A61" s="31">
        <v>93</v>
      </c>
      <c r="B61" s="13" t="s">
        <v>82</v>
      </c>
      <c r="C61" s="19">
        <v>6135</v>
      </c>
      <c r="D61" s="8"/>
      <c r="E61" s="16">
        <f t="shared" si="0"/>
        <v>0</v>
      </c>
    </row>
    <row r="62" spans="1:5" ht="14.1" customHeight="1">
      <c r="A62" s="31">
        <v>95</v>
      </c>
      <c r="B62" s="13" t="s">
        <v>83</v>
      </c>
      <c r="C62" s="19">
        <v>81</v>
      </c>
      <c r="D62" s="8"/>
      <c r="E62" s="16">
        <f t="shared" si="0"/>
        <v>0</v>
      </c>
    </row>
    <row r="63" spans="1:5" ht="14.1" customHeight="1">
      <c r="A63" s="31">
        <v>96</v>
      </c>
      <c r="B63" s="13" t="s">
        <v>84</v>
      </c>
      <c r="C63" s="20">
        <v>274</v>
      </c>
      <c r="D63" s="8"/>
      <c r="E63" s="16">
        <f t="shared" si="0"/>
        <v>0</v>
      </c>
    </row>
    <row r="64" spans="1:5" ht="14.1" customHeight="1">
      <c r="A64" s="31">
        <v>97</v>
      </c>
      <c r="B64" s="13" t="s">
        <v>85</v>
      </c>
      <c r="C64" s="20">
        <v>19</v>
      </c>
      <c r="D64" s="8"/>
      <c r="E64" s="16">
        <f t="shared" si="0"/>
        <v>0</v>
      </c>
    </row>
    <row r="65" spans="1:5" ht="14.1" customHeight="1">
      <c r="A65" s="31">
        <v>99</v>
      </c>
      <c r="B65" s="13" t="s">
        <v>86</v>
      </c>
      <c r="C65" s="19">
        <v>6</v>
      </c>
      <c r="D65" s="8"/>
      <c r="E65" s="16">
        <f t="shared" si="0"/>
        <v>0</v>
      </c>
    </row>
    <row r="66" spans="1:5" ht="14.1" customHeight="1" thickBot="1">
      <c r="A66" s="33"/>
      <c r="B66" s="34" t="s">
        <v>115</v>
      </c>
      <c r="C66" s="35">
        <v>32913</v>
      </c>
      <c r="D66" s="36">
        <v>15589</v>
      </c>
      <c r="E66" s="37"/>
    </row>
    <row r="67" spans="1:5" ht="14.1" customHeight="1" thickBot="1">
      <c r="A67" s="324" t="s">
        <v>0</v>
      </c>
      <c r="B67" s="325"/>
      <c r="C67" s="9">
        <f>SUM(C4:C66)</f>
        <v>93150</v>
      </c>
      <c r="D67" s="7">
        <f>SUM(D4:D66)</f>
        <v>15589</v>
      </c>
      <c r="E67" s="21">
        <f t="shared" si="0"/>
        <v>0.16735373054213634</v>
      </c>
    </row>
  </sheetData>
  <mergeCells count="2">
    <mergeCell ref="A67:B67"/>
    <mergeCell ref="A1:E1"/>
  </mergeCells>
  <phoneticPr fontId="0" type="noConversion"/>
  <pageMargins left="0.75" right="0.75" top="1" bottom="1" header="0.5" footer="0.5"/>
  <pageSetup paperSize="9" scale="52"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N45"/>
  <sheetViews>
    <sheetView zoomScaleNormal="100" zoomScaleSheetLayoutView="100" workbookViewId="0">
      <selection activeCell="L51" sqref="L51"/>
    </sheetView>
  </sheetViews>
  <sheetFormatPr defaultRowHeight="12.75"/>
  <cols>
    <col min="1" max="1" width="4.7109375" customWidth="1"/>
    <col min="2" max="2" width="26.42578125" customWidth="1"/>
    <col min="3" max="3" width="10.7109375" customWidth="1"/>
    <col min="4" max="4" width="16.85546875" customWidth="1"/>
    <col min="5" max="5" width="10.42578125" customWidth="1"/>
    <col min="6" max="6" width="15.28515625" customWidth="1"/>
    <col min="7" max="7" width="12.85546875" customWidth="1"/>
    <col min="8" max="8" width="16.140625" customWidth="1"/>
  </cols>
  <sheetData>
    <row r="1" spans="1:14" ht="12.95" customHeight="1">
      <c r="A1" s="110" t="s">
        <v>212</v>
      </c>
      <c r="B1" s="99"/>
      <c r="C1" s="99"/>
      <c r="D1" s="99"/>
      <c r="E1" s="99"/>
      <c r="F1" s="99"/>
      <c r="G1" s="99"/>
      <c r="H1" s="99"/>
    </row>
    <row r="2" spans="1:14" ht="12.95" customHeight="1">
      <c r="A2" s="233"/>
      <c r="B2" s="99"/>
      <c r="C2" s="99"/>
      <c r="D2" s="99"/>
      <c r="E2" s="99"/>
      <c r="F2" s="99"/>
      <c r="G2" s="99"/>
      <c r="H2" s="99"/>
    </row>
    <row r="3" spans="1:14" ht="30" customHeight="1">
      <c r="A3" s="316" t="s">
        <v>254</v>
      </c>
      <c r="B3" s="316"/>
      <c r="C3" s="316"/>
      <c r="D3" s="316"/>
      <c r="E3" s="316"/>
      <c r="F3" s="316"/>
      <c r="G3" s="316"/>
      <c r="H3" s="316"/>
    </row>
    <row r="4" spans="1:14" ht="12.95" customHeight="1">
      <c r="A4" s="109"/>
      <c r="B4" s="109"/>
      <c r="C4" s="109"/>
      <c r="D4" s="109"/>
      <c r="E4" s="109"/>
      <c r="F4" s="109"/>
      <c r="G4" s="109"/>
      <c r="H4" s="109"/>
    </row>
    <row r="6" spans="1:14" ht="15" customHeight="1">
      <c r="A6" s="301" t="s">
        <v>207</v>
      </c>
      <c r="B6" s="300" t="s">
        <v>136</v>
      </c>
      <c r="C6" s="327" t="s">
        <v>20</v>
      </c>
      <c r="D6" s="327"/>
      <c r="E6" s="327"/>
      <c r="F6" s="327"/>
      <c r="G6" s="327"/>
      <c r="H6" s="327"/>
    </row>
    <row r="7" spans="1:14" ht="15" customHeight="1">
      <c r="A7" s="317"/>
      <c r="B7" s="300"/>
      <c r="C7" s="292" t="s">
        <v>1</v>
      </c>
      <c r="D7" s="327" t="s">
        <v>89</v>
      </c>
      <c r="E7" s="328" t="s">
        <v>213</v>
      </c>
      <c r="F7" s="328"/>
      <c r="G7" s="328"/>
      <c r="H7" s="328"/>
    </row>
    <row r="8" spans="1:14" ht="29.25" customHeight="1">
      <c r="A8" s="302"/>
      <c r="B8" s="300"/>
      <c r="C8" s="292"/>
      <c r="D8" s="327"/>
      <c r="E8" s="226" t="s">
        <v>3</v>
      </c>
      <c r="F8" s="227" t="s">
        <v>218</v>
      </c>
      <c r="G8" s="226" t="s">
        <v>4</v>
      </c>
      <c r="H8" s="225" t="s">
        <v>219</v>
      </c>
    </row>
    <row r="9" spans="1:14" ht="15" customHeight="1">
      <c r="A9" s="192" t="s">
        <v>140</v>
      </c>
      <c r="B9" s="192"/>
      <c r="C9" s="217">
        <v>10336</v>
      </c>
      <c r="D9" s="218">
        <v>0.15628402080561268</v>
      </c>
      <c r="E9" s="219">
        <v>4740</v>
      </c>
      <c r="F9" s="220">
        <v>0.16659051769584929</v>
      </c>
      <c r="G9" s="219">
        <v>5596</v>
      </c>
      <c r="H9" s="220">
        <v>0.14952172286645649</v>
      </c>
    </row>
    <row r="10" spans="1:14" ht="15" customHeight="1">
      <c r="A10" s="193">
        <v>1</v>
      </c>
      <c r="B10" s="193" t="s">
        <v>179</v>
      </c>
      <c r="C10" s="80">
        <v>616</v>
      </c>
      <c r="D10" s="221">
        <v>0.14249363867684478</v>
      </c>
      <c r="E10" s="80">
        <v>255</v>
      </c>
      <c r="F10" s="221">
        <v>0.14956011730205279</v>
      </c>
      <c r="G10" s="80">
        <v>361</v>
      </c>
      <c r="H10" s="221">
        <v>0.13789152024446141</v>
      </c>
      <c r="I10" s="1"/>
      <c r="L10" s="1"/>
      <c r="N10" s="1"/>
    </row>
    <row r="11" spans="1:14" ht="15" customHeight="1">
      <c r="A11" s="194">
        <v>2</v>
      </c>
      <c r="B11" s="194" t="s">
        <v>180</v>
      </c>
      <c r="C11" s="81">
        <v>776</v>
      </c>
      <c r="D11" s="123">
        <v>0.12398146668796932</v>
      </c>
      <c r="E11" s="81">
        <v>272</v>
      </c>
      <c r="F11" s="123">
        <v>0.1475054229934924</v>
      </c>
      <c r="G11" s="81">
        <v>504</v>
      </c>
      <c r="H11" s="123">
        <v>0.11415628539071347</v>
      </c>
      <c r="I11" s="1"/>
      <c r="L11" s="1"/>
      <c r="N11" s="1"/>
    </row>
    <row r="12" spans="1:14" ht="15" customHeight="1">
      <c r="A12" s="194">
        <v>3</v>
      </c>
      <c r="B12" s="194" t="s">
        <v>181</v>
      </c>
      <c r="C12" s="81">
        <v>689</v>
      </c>
      <c r="D12" s="123">
        <v>0.15229885057471265</v>
      </c>
      <c r="E12" s="81">
        <v>285</v>
      </c>
      <c r="F12" s="123">
        <v>0.15556768558951964</v>
      </c>
      <c r="G12" s="81">
        <v>404</v>
      </c>
      <c r="H12" s="123">
        <v>0.150074294205052</v>
      </c>
      <c r="I12" s="1"/>
      <c r="L12" s="1"/>
      <c r="N12" s="1"/>
    </row>
    <row r="13" spans="1:14" ht="15" customHeight="1">
      <c r="A13" s="194">
        <v>4</v>
      </c>
      <c r="B13" s="194" t="s">
        <v>182</v>
      </c>
      <c r="C13" s="81">
        <v>416</v>
      </c>
      <c r="D13" s="123">
        <v>0.18293755496921724</v>
      </c>
      <c r="E13" s="81">
        <v>218</v>
      </c>
      <c r="F13" s="123">
        <v>0.19089316987740806</v>
      </c>
      <c r="G13" s="81">
        <v>198</v>
      </c>
      <c r="H13" s="123">
        <v>0.17491166077738515</v>
      </c>
      <c r="I13" s="1"/>
      <c r="L13" s="1"/>
      <c r="N13" s="1"/>
    </row>
    <row r="14" spans="1:14" ht="15" customHeight="1">
      <c r="A14" s="194">
        <v>5</v>
      </c>
      <c r="B14" s="194" t="s">
        <v>183</v>
      </c>
      <c r="C14" s="81">
        <v>145</v>
      </c>
      <c r="D14" s="123">
        <v>0.20773638968481375</v>
      </c>
      <c r="E14" s="81">
        <v>70</v>
      </c>
      <c r="F14" s="123">
        <v>0.20895522388059701</v>
      </c>
      <c r="G14" s="81">
        <v>75</v>
      </c>
      <c r="H14" s="123">
        <v>0.20661157024793389</v>
      </c>
      <c r="I14" s="1"/>
      <c r="L14" s="1"/>
      <c r="N14" s="1"/>
    </row>
    <row r="15" spans="1:14" ht="15" customHeight="1">
      <c r="A15" s="194">
        <v>6</v>
      </c>
      <c r="B15" s="194" t="s">
        <v>184</v>
      </c>
      <c r="C15" s="81">
        <v>289</v>
      </c>
      <c r="D15" s="123">
        <v>0.17222884386174017</v>
      </c>
      <c r="E15" s="81">
        <v>144</v>
      </c>
      <c r="F15" s="123">
        <v>0.19251336898395721</v>
      </c>
      <c r="G15" s="81">
        <v>145</v>
      </c>
      <c r="H15" s="123">
        <v>0.15591397849462366</v>
      </c>
      <c r="I15" s="1"/>
      <c r="L15" s="1"/>
      <c r="N15" s="1"/>
    </row>
    <row r="16" spans="1:14" ht="15" customHeight="1">
      <c r="A16" s="194">
        <v>7</v>
      </c>
      <c r="B16" s="194" t="s">
        <v>185</v>
      </c>
      <c r="C16" s="81">
        <v>156</v>
      </c>
      <c r="D16" s="123">
        <v>0.14028776978417265</v>
      </c>
      <c r="E16" s="81">
        <v>81</v>
      </c>
      <c r="F16" s="123">
        <v>0.15254237288135594</v>
      </c>
      <c r="G16" s="81">
        <v>75</v>
      </c>
      <c r="H16" s="123">
        <v>0.12908777969018934</v>
      </c>
      <c r="I16" s="1"/>
      <c r="L16" s="1"/>
      <c r="N16" s="1"/>
    </row>
    <row r="17" spans="1:14" ht="15" customHeight="1">
      <c r="A17" s="194">
        <v>8</v>
      </c>
      <c r="B17" s="194" t="s">
        <v>186</v>
      </c>
      <c r="C17" s="81">
        <v>199</v>
      </c>
      <c r="D17" s="123">
        <v>0.14906367041198501</v>
      </c>
      <c r="E17" s="81">
        <v>84</v>
      </c>
      <c r="F17" s="123">
        <v>0.15789473684210525</v>
      </c>
      <c r="G17" s="81">
        <v>115</v>
      </c>
      <c r="H17" s="123">
        <v>0.1432129514321295</v>
      </c>
      <c r="I17" s="1"/>
      <c r="L17" s="1"/>
      <c r="N17" s="1"/>
    </row>
    <row r="18" spans="1:14" ht="15" customHeight="1">
      <c r="A18" s="194">
        <v>9</v>
      </c>
      <c r="B18" s="194" t="s">
        <v>187</v>
      </c>
      <c r="C18" s="81">
        <v>187</v>
      </c>
      <c r="D18" s="123">
        <v>0.18155339805825244</v>
      </c>
      <c r="E18" s="81">
        <v>82</v>
      </c>
      <c r="F18" s="123">
        <v>0.20297029702970298</v>
      </c>
      <c r="G18" s="81">
        <v>105</v>
      </c>
      <c r="H18" s="123">
        <v>0.16773162939297126</v>
      </c>
      <c r="I18" s="1"/>
      <c r="L18" s="1"/>
      <c r="N18" s="1"/>
    </row>
    <row r="19" spans="1:14" ht="15" customHeight="1">
      <c r="A19" s="194">
        <v>10</v>
      </c>
      <c r="B19" s="194" t="s">
        <v>188</v>
      </c>
      <c r="C19" s="81">
        <v>165</v>
      </c>
      <c r="D19" s="123">
        <v>0.12910798122065728</v>
      </c>
      <c r="E19" s="81">
        <v>81</v>
      </c>
      <c r="F19" s="123">
        <v>0.12836767036450078</v>
      </c>
      <c r="G19" s="81">
        <v>84</v>
      </c>
      <c r="H19" s="123">
        <v>0.12982998454404945</v>
      </c>
      <c r="I19" s="1"/>
      <c r="L19" s="1"/>
      <c r="N19" s="1"/>
    </row>
    <row r="20" spans="1:14" ht="15" customHeight="1">
      <c r="A20" s="194">
        <v>11</v>
      </c>
      <c r="B20" s="194" t="s">
        <v>189</v>
      </c>
      <c r="C20" s="81">
        <v>206</v>
      </c>
      <c r="D20" s="123">
        <v>0.18070175438596492</v>
      </c>
      <c r="E20" s="81">
        <v>109</v>
      </c>
      <c r="F20" s="123">
        <v>0.21001926782273603</v>
      </c>
      <c r="G20" s="81">
        <v>97</v>
      </c>
      <c r="H20" s="123">
        <v>0.15619967793880837</v>
      </c>
      <c r="I20" s="1"/>
      <c r="L20" s="1"/>
      <c r="N20" s="1"/>
    </row>
    <row r="21" spans="1:14" ht="15" customHeight="1">
      <c r="A21" s="194">
        <v>12</v>
      </c>
      <c r="B21" s="194" t="s">
        <v>190</v>
      </c>
      <c r="C21" s="81">
        <v>382</v>
      </c>
      <c r="D21" s="123">
        <v>0.15522145469321413</v>
      </c>
      <c r="E21" s="81">
        <v>168</v>
      </c>
      <c r="F21" s="123">
        <v>0.15272727272727274</v>
      </c>
      <c r="G21" s="81">
        <v>214</v>
      </c>
      <c r="H21" s="123">
        <v>0.15723732549595884</v>
      </c>
      <c r="I21" s="1"/>
      <c r="L21" s="1"/>
      <c r="N21" s="1"/>
    </row>
    <row r="22" spans="1:14" ht="15" customHeight="1">
      <c r="A22" s="194">
        <v>13</v>
      </c>
      <c r="B22" s="194" t="s">
        <v>191</v>
      </c>
      <c r="C22" s="81">
        <v>169</v>
      </c>
      <c r="D22" s="123">
        <v>0.16601178781925344</v>
      </c>
      <c r="E22" s="81">
        <v>71</v>
      </c>
      <c r="F22" s="123">
        <v>0.15434782608695652</v>
      </c>
      <c r="G22" s="81">
        <v>98</v>
      </c>
      <c r="H22" s="123">
        <v>0.17562724014336917</v>
      </c>
      <c r="I22" s="1"/>
      <c r="L22" s="1"/>
      <c r="N22" s="1"/>
    </row>
    <row r="23" spans="1:14" ht="15" customHeight="1">
      <c r="A23" s="194">
        <v>14</v>
      </c>
      <c r="B23" s="194" t="s">
        <v>192</v>
      </c>
      <c r="C23" s="81">
        <v>394</v>
      </c>
      <c r="D23" s="123">
        <v>0.16478460895023003</v>
      </c>
      <c r="E23" s="81">
        <v>203</v>
      </c>
      <c r="F23" s="123">
        <v>0.16804635761589404</v>
      </c>
      <c r="G23" s="81">
        <v>191</v>
      </c>
      <c r="H23" s="123">
        <v>0.1614539306846999</v>
      </c>
      <c r="I23" s="1"/>
      <c r="L23" s="1"/>
      <c r="N23" s="1"/>
    </row>
    <row r="24" spans="1:14" ht="15" customHeight="1">
      <c r="A24" s="194">
        <v>15</v>
      </c>
      <c r="B24" s="194" t="s">
        <v>193</v>
      </c>
      <c r="C24" s="81">
        <v>1067</v>
      </c>
      <c r="D24" s="123">
        <v>0.17190269051071372</v>
      </c>
      <c r="E24" s="81">
        <v>439</v>
      </c>
      <c r="F24" s="123">
        <v>0.16392830470500375</v>
      </c>
      <c r="G24" s="81">
        <v>628</v>
      </c>
      <c r="H24" s="123">
        <v>0.17795409464437517</v>
      </c>
      <c r="I24" s="1"/>
      <c r="L24" s="1"/>
      <c r="N24" s="1"/>
    </row>
    <row r="25" spans="1:14" ht="15" customHeight="1">
      <c r="A25" s="194">
        <v>16</v>
      </c>
      <c r="B25" s="194" t="s">
        <v>194</v>
      </c>
      <c r="C25" s="81">
        <v>246</v>
      </c>
      <c r="D25" s="123">
        <v>0.19415943172849251</v>
      </c>
      <c r="E25" s="81">
        <v>154</v>
      </c>
      <c r="F25" s="123">
        <v>0.2329803328290469</v>
      </c>
      <c r="G25" s="81">
        <v>92</v>
      </c>
      <c r="H25" s="123">
        <v>0.15181518151815182</v>
      </c>
      <c r="I25" s="1"/>
      <c r="L25" s="1"/>
      <c r="N25" s="1"/>
    </row>
    <row r="26" spans="1:14" ht="15" customHeight="1">
      <c r="A26" s="194">
        <v>17</v>
      </c>
      <c r="B26" s="194" t="s">
        <v>195</v>
      </c>
      <c r="C26" s="81">
        <v>293</v>
      </c>
      <c r="D26" s="123">
        <v>0.14971895758814513</v>
      </c>
      <c r="E26" s="81">
        <v>129</v>
      </c>
      <c r="F26" s="123">
        <v>0.14742857142857144</v>
      </c>
      <c r="G26" s="81">
        <v>164</v>
      </c>
      <c r="H26" s="123">
        <v>0.15157116451016636</v>
      </c>
      <c r="I26" s="1"/>
      <c r="L26" s="1"/>
      <c r="N26" s="1"/>
    </row>
    <row r="27" spans="1:14" ht="15" customHeight="1">
      <c r="A27" s="194">
        <v>18</v>
      </c>
      <c r="B27" s="194" t="s">
        <v>196</v>
      </c>
      <c r="C27" s="81">
        <v>241</v>
      </c>
      <c r="D27" s="123">
        <v>0.22150735294117646</v>
      </c>
      <c r="E27" s="81">
        <v>140</v>
      </c>
      <c r="F27" s="123">
        <v>0.22435897435897437</v>
      </c>
      <c r="G27" s="81">
        <v>101</v>
      </c>
      <c r="H27" s="123">
        <v>0.21767241379310345</v>
      </c>
      <c r="I27" s="1"/>
      <c r="L27" s="1"/>
      <c r="N27" s="1"/>
    </row>
    <row r="28" spans="1:14" ht="15" customHeight="1">
      <c r="A28" s="194">
        <v>19</v>
      </c>
      <c r="B28" s="194" t="s">
        <v>197</v>
      </c>
      <c r="C28" s="81">
        <v>222</v>
      </c>
      <c r="D28" s="123">
        <v>0.18671152228763668</v>
      </c>
      <c r="E28" s="81">
        <v>109</v>
      </c>
      <c r="F28" s="123">
        <v>0.20761904761904762</v>
      </c>
      <c r="G28" s="81">
        <v>113</v>
      </c>
      <c r="H28" s="123">
        <v>0.17018072289156627</v>
      </c>
      <c r="I28" s="1"/>
      <c r="L28" s="1"/>
      <c r="N28" s="1"/>
    </row>
    <row r="29" spans="1:14" ht="15" customHeight="1">
      <c r="A29" s="194">
        <v>20</v>
      </c>
      <c r="B29" s="194" t="s">
        <v>198</v>
      </c>
      <c r="C29" s="81">
        <v>194</v>
      </c>
      <c r="D29" s="123">
        <v>0.1453183520599251</v>
      </c>
      <c r="E29" s="81">
        <v>98</v>
      </c>
      <c r="F29" s="123">
        <v>0.17102966841186737</v>
      </c>
      <c r="G29" s="81">
        <v>96</v>
      </c>
      <c r="H29" s="123">
        <v>0.12598425196850394</v>
      </c>
      <c r="I29" s="1"/>
      <c r="L29" s="1"/>
      <c r="N29" s="1"/>
    </row>
    <row r="30" spans="1:14" ht="15" customHeight="1">
      <c r="A30" s="194">
        <v>21</v>
      </c>
      <c r="B30" s="194" t="s">
        <v>199</v>
      </c>
      <c r="C30" s="81">
        <v>1427</v>
      </c>
      <c r="D30" s="123">
        <v>0.14886292509910287</v>
      </c>
      <c r="E30" s="81">
        <v>659</v>
      </c>
      <c r="F30" s="123">
        <v>0.15293571594337432</v>
      </c>
      <c r="G30" s="81">
        <v>768</v>
      </c>
      <c r="H30" s="123">
        <v>0.14553723706651506</v>
      </c>
      <c r="I30" s="1"/>
      <c r="L30" s="1"/>
      <c r="N30" s="1"/>
    </row>
    <row r="31" spans="1:14" ht="15" customHeight="1">
      <c r="A31" s="194">
        <v>22</v>
      </c>
      <c r="B31" s="194" t="s">
        <v>200</v>
      </c>
      <c r="C31" s="81">
        <v>294</v>
      </c>
      <c r="D31" s="123">
        <v>0.14251090644692196</v>
      </c>
      <c r="E31" s="81">
        <v>115</v>
      </c>
      <c r="F31" s="123">
        <v>0.12721238938053098</v>
      </c>
      <c r="G31" s="81">
        <v>179</v>
      </c>
      <c r="H31" s="123">
        <v>0.15444348576358929</v>
      </c>
      <c r="I31" s="1"/>
      <c r="L31" s="1"/>
      <c r="N31" s="1"/>
    </row>
    <row r="32" spans="1:14" ht="15" customHeight="1">
      <c r="A32" s="194">
        <v>23</v>
      </c>
      <c r="B32" s="194" t="s">
        <v>201</v>
      </c>
      <c r="C32" s="81">
        <v>317</v>
      </c>
      <c r="D32" s="123">
        <v>0.14247191011235955</v>
      </c>
      <c r="E32" s="81">
        <v>143</v>
      </c>
      <c r="F32" s="123">
        <v>0.14243027888446216</v>
      </c>
      <c r="G32" s="81">
        <v>174</v>
      </c>
      <c r="H32" s="123">
        <v>0.14250614250614252</v>
      </c>
      <c r="I32" s="1"/>
      <c r="L32" s="1"/>
      <c r="N32" s="1"/>
    </row>
    <row r="33" spans="1:14" ht="15" customHeight="1">
      <c r="A33" s="194">
        <v>24</v>
      </c>
      <c r="B33" s="194" t="s">
        <v>202</v>
      </c>
      <c r="C33" s="81">
        <v>352</v>
      </c>
      <c r="D33" s="123">
        <v>0.15458937198067632</v>
      </c>
      <c r="E33" s="81">
        <v>183</v>
      </c>
      <c r="F33" s="123">
        <v>0.20333333333333334</v>
      </c>
      <c r="G33" s="81">
        <v>169</v>
      </c>
      <c r="H33" s="123">
        <v>0.12273057371096587</v>
      </c>
      <c r="I33" s="1"/>
      <c r="L33" s="1"/>
      <c r="N33" s="1"/>
    </row>
    <row r="34" spans="1:14" ht="15" customHeight="1">
      <c r="A34" s="194">
        <v>25</v>
      </c>
      <c r="B34" s="194" t="s">
        <v>203</v>
      </c>
      <c r="C34" s="81">
        <v>221</v>
      </c>
      <c r="D34" s="123">
        <v>0.18856655290102389</v>
      </c>
      <c r="E34" s="81">
        <v>103</v>
      </c>
      <c r="F34" s="123">
        <v>0.18727272727272729</v>
      </c>
      <c r="G34" s="81">
        <v>118</v>
      </c>
      <c r="H34" s="123">
        <v>0.18971061093247588</v>
      </c>
      <c r="I34" s="1"/>
      <c r="L34" s="1"/>
      <c r="N34" s="1"/>
    </row>
    <row r="35" spans="1:14" ht="15" customHeight="1">
      <c r="A35" s="194">
        <v>26</v>
      </c>
      <c r="B35" s="194" t="s">
        <v>204</v>
      </c>
      <c r="C35" s="81">
        <v>310</v>
      </c>
      <c r="D35" s="123">
        <v>0.17014270032930845</v>
      </c>
      <c r="E35" s="81">
        <v>163</v>
      </c>
      <c r="F35" s="123">
        <v>0.18931475029036005</v>
      </c>
      <c r="G35" s="81">
        <v>147</v>
      </c>
      <c r="H35" s="123">
        <v>0.15296566077003121</v>
      </c>
      <c r="I35" s="1"/>
      <c r="L35" s="1"/>
      <c r="N35" s="1"/>
    </row>
    <row r="36" spans="1:14" ht="15" customHeight="1">
      <c r="A36" s="194">
        <v>27</v>
      </c>
      <c r="B36" s="194" t="s">
        <v>205</v>
      </c>
      <c r="C36" s="81">
        <v>238</v>
      </c>
      <c r="D36" s="123">
        <v>0.16620111731843576</v>
      </c>
      <c r="E36" s="81">
        <v>134</v>
      </c>
      <c r="F36" s="123">
        <v>0.18926553672316385</v>
      </c>
      <c r="G36" s="81">
        <v>104</v>
      </c>
      <c r="H36" s="123">
        <v>0.143646408839779</v>
      </c>
      <c r="I36" s="1"/>
      <c r="K36" s="6"/>
      <c r="L36" s="1"/>
      <c r="N36" s="1"/>
    </row>
    <row r="37" spans="1:14" ht="15" customHeight="1">
      <c r="A37" s="195">
        <v>28</v>
      </c>
      <c r="B37" s="195" t="s">
        <v>206</v>
      </c>
      <c r="C37" s="81">
        <v>125</v>
      </c>
      <c r="D37" s="123">
        <v>0.16937669376693767</v>
      </c>
      <c r="E37" s="81">
        <v>48</v>
      </c>
      <c r="F37" s="123">
        <v>0.16551724137931034</v>
      </c>
      <c r="G37" s="81">
        <v>77</v>
      </c>
      <c r="H37" s="123">
        <v>0.171875</v>
      </c>
      <c r="I37" s="1"/>
      <c r="K37" s="6"/>
      <c r="L37" s="1"/>
      <c r="N37" s="1"/>
    </row>
    <row r="38" spans="1:14" ht="15" customHeight="1">
      <c r="A38" s="200" t="s">
        <v>159</v>
      </c>
      <c r="B38" s="196"/>
      <c r="C38" s="198">
        <v>60</v>
      </c>
      <c r="D38" s="129">
        <v>0.23346303501945526</v>
      </c>
      <c r="E38" s="198"/>
      <c r="F38" s="129"/>
      <c r="G38" s="198"/>
      <c r="H38" s="129"/>
      <c r="I38" s="1"/>
      <c r="K38" s="6"/>
      <c r="L38" s="1"/>
      <c r="N38" s="1"/>
    </row>
    <row r="39" spans="1:14" ht="15" customHeight="1">
      <c r="A39" s="201" t="s">
        <v>142</v>
      </c>
      <c r="B39" s="197"/>
      <c r="C39" s="198">
        <v>10396</v>
      </c>
      <c r="D39" s="129">
        <v>0.15719124228861739</v>
      </c>
      <c r="E39" s="198">
        <v>4740</v>
      </c>
      <c r="F39" s="129">
        <v>0.16659051769584929</v>
      </c>
      <c r="G39" s="198">
        <v>5596</v>
      </c>
      <c r="H39" s="129">
        <v>0.14952172286645649</v>
      </c>
      <c r="K39" s="39"/>
    </row>
    <row r="40" spans="1:14">
      <c r="B40" s="26"/>
      <c r="C40" s="26"/>
      <c r="D40" s="27"/>
      <c r="E40" s="26"/>
      <c r="F40" s="27"/>
      <c r="G40" s="26"/>
      <c r="H40" s="28"/>
      <c r="K40" s="6"/>
    </row>
    <row r="42" spans="1:14">
      <c r="G42" s="1"/>
    </row>
    <row r="44" spans="1:14">
      <c r="C44" s="1"/>
      <c r="D44" s="1"/>
    </row>
    <row r="45" spans="1:14">
      <c r="C45" s="1"/>
      <c r="D45" s="1"/>
    </row>
  </sheetData>
  <mergeCells count="7">
    <mergeCell ref="A3:H3"/>
    <mergeCell ref="A6:A8"/>
    <mergeCell ref="B6:B8"/>
    <mergeCell ref="C7:C8"/>
    <mergeCell ref="D7:D8"/>
    <mergeCell ref="C6:H6"/>
    <mergeCell ref="E7:H7"/>
  </mergeCells>
  <phoneticPr fontId="0" type="noConversion"/>
  <hyperlinks>
    <hyperlink ref="A1" location="съдържание!A1" display="към съдържание" xr:uid="{00000000-0004-0000-0D00-000000000000}"/>
  </hyperlinks>
  <printOptions horizontalCentered="1"/>
  <pageMargins left="0.59055118110236227" right="0.59055118110236227" top="0.98425196850393704" bottom="0.98425196850393704" header="0.51181102362204722" footer="0.51181102362204722"/>
  <pageSetup paperSize="9" scale="72" firstPageNumber="15" orientation="portrait" r:id="rId1"/>
  <headerFooter alignWithMargins="0">
    <oddHeader>&amp;C&amp;P</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69"/>
  <sheetViews>
    <sheetView topLeftCell="A13" zoomScaleNormal="100" zoomScaleSheetLayoutView="100" workbookViewId="0">
      <selection activeCell="J41" sqref="J41"/>
    </sheetView>
  </sheetViews>
  <sheetFormatPr defaultRowHeight="12.75"/>
  <cols>
    <col min="1" max="1" width="5.85546875" customWidth="1"/>
    <col min="2" max="2" width="32" customWidth="1"/>
    <col min="3" max="3" width="22.28515625" customWidth="1"/>
    <col min="4" max="4" width="24.140625" customWidth="1"/>
    <col min="5" max="5" width="24" customWidth="1"/>
  </cols>
  <sheetData>
    <row r="1" spans="1:8" ht="15" customHeight="1">
      <c r="A1" s="110" t="s">
        <v>212</v>
      </c>
      <c r="B1" s="104"/>
      <c r="C1" s="104"/>
      <c r="D1" s="104"/>
      <c r="E1" s="104"/>
    </row>
    <row r="2" spans="1:8" ht="15" customHeight="1">
      <c r="A2" s="110"/>
      <c r="B2" s="104"/>
      <c r="C2" s="104"/>
      <c r="D2" s="104"/>
      <c r="E2" s="104"/>
    </row>
    <row r="3" spans="1:8" ht="30" customHeight="1">
      <c r="A3" s="316" t="s">
        <v>255</v>
      </c>
      <c r="B3" s="316"/>
      <c r="C3" s="316"/>
      <c r="D3" s="316"/>
      <c r="E3" s="316"/>
    </row>
    <row r="4" spans="1:8" ht="15" customHeight="1">
      <c r="A4" s="109"/>
      <c r="B4" s="109"/>
      <c r="C4" s="109"/>
      <c r="D4" s="109"/>
      <c r="E4" s="109"/>
    </row>
    <row r="5" spans="1:8" ht="15" customHeight="1"/>
    <row r="6" spans="1:8" ht="15" customHeight="1">
      <c r="A6" s="305" t="s">
        <v>207</v>
      </c>
      <c r="B6" s="305" t="s">
        <v>136</v>
      </c>
      <c r="C6" s="292" t="s">
        <v>1</v>
      </c>
      <c r="D6" s="328" t="s">
        <v>214</v>
      </c>
      <c r="E6" s="328"/>
    </row>
    <row r="7" spans="1:8" ht="15" customHeight="1">
      <c r="A7" s="306"/>
      <c r="B7" s="306"/>
      <c r="C7" s="292"/>
      <c r="D7" s="222" t="s">
        <v>3</v>
      </c>
      <c r="E7" s="222" t="s">
        <v>4</v>
      </c>
    </row>
    <row r="8" spans="1:8" ht="15" customHeight="1">
      <c r="A8" s="192" t="s">
        <v>140</v>
      </c>
      <c r="B8" s="192"/>
      <c r="C8" s="217">
        <v>10375</v>
      </c>
      <c r="D8" s="217">
        <v>4310</v>
      </c>
      <c r="E8" s="217">
        <v>6065</v>
      </c>
    </row>
    <row r="9" spans="1:8" ht="15" customHeight="1">
      <c r="A9" s="193">
        <v>1</v>
      </c>
      <c r="B9" s="193" t="s">
        <v>179</v>
      </c>
      <c r="C9" s="80">
        <v>596</v>
      </c>
      <c r="D9" s="80">
        <v>244</v>
      </c>
      <c r="E9" s="80">
        <v>352</v>
      </c>
      <c r="H9" s="1"/>
    </row>
    <row r="10" spans="1:8" ht="15" customHeight="1">
      <c r="A10" s="194">
        <v>2</v>
      </c>
      <c r="B10" s="194" t="s">
        <v>180</v>
      </c>
      <c r="C10" s="81">
        <v>677</v>
      </c>
      <c r="D10" s="81">
        <v>242</v>
      </c>
      <c r="E10" s="81">
        <v>435</v>
      </c>
      <c r="H10" s="1"/>
    </row>
    <row r="11" spans="1:8" ht="15" customHeight="1">
      <c r="A11" s="194">
        <v>3</v>
      </c>
      <c r="B11" s="194" t="s">
        <v>181</v>
      </c>
      <c r="C11" s="81">
        <v>696</v>
      </c>
      <c r="D11" s="81">
        <v>287</v>
      </c>
      <c r="E11" s="81">
        <v>409</v>
      </c>
      <c r="H11" s="1"/>
    </row>
    <row r="12" spans="1:8" ht="15" customHeight="1">
      <c r="A12" s="194">
        <v>4</v>
      </c>
      <c r="B12" s="194" t="s">
        <v>182</v>
      </c>
      <c r="C12" s="81">
        <v>344</v>
      </c>
      <c r="D12" s="81">
        <v>150</v>
      </c>
      <c r="E12" s="81">
        <v>194</v>
      </c>
      <c r="F12" s="38"/>
      <c r="H12" s="1"/>
    </row>
    <row r="13" spans="1:8" ht="15" customHeight="1">
      <c r="A13" s="194">
        <v>5</v>
      </c>
      <c r="B13" s="194" t="s">
        <v>183</v>
      </c>
      <c r="C13" s="81">
        <v>143</v>
      </c>
      <c r="D13" s="81">
        <v>59</v>
      </c>
      <c r="E13" s="81">
        <v>84</v>
      </c>
      <c r="H13" s="1"/>
    </row>
    <row r="14" spans="1:8" ht="15" customHeight="1">
      <c r="A14" s="194">
        <v>6</v>
      </c>
      <c r="B14" s="194" t="s">
        <v>184</v>
      </c>
      <c r="C14" s="81">
        <v>284</v>
      </c>
      <c r="D14" s="81">
        <v>126</v>
      </c>
      <c r="E14" s="81">
        <v>158</v>
      </c>
      <c r="H14" s="1"/>
    </row>
    <row r="15" spans="1:8" ht="15" customHeight="1">
      <c r="A15" s="194">
        <v>7</v>
      </c>
      <c r="B15" s="194" t="s">
        <v>185</v>
      </c>
      <c r="C15" s="81">
        <v>141</v>
      </c>
      <c r="D15" s="81">
        <v>76</v>
      </c>
      <c r="E15" s="81">
        <v>65</v>
      </c>
      <c r="H15" s="1"/>
    </row>
    <row r="16" spans="1:8" ht="15" customHeight="1">
      <c r="A16" s="194">
        <v>8</v>
      </c>
      <c r="B16" s="194" t="s">
        <v>186</v>
      </c>
      <c r="C16" s="81">
        <v>243</v>
      </c>
      <c r="D16" s="81">
        <v>97</v>
      </c>
      <c r="E16" s="81">
        <v>146</v>
      </c>
      <c r="H16" s="1"/>
    </row>
    <row r="17" spans="1:8" ht="15" customHeight="1">
      <c r="A17" s="194">
        <v>9</v>
      </c>
      <c r="B17" s="194" t="s">
        <v>187</v>
      </c>
      <c r="C17" s="81">
        <v>203</v>
      </c>
      <c r="D17" s="81">
        <v>70</v>
      </c>
      <c r="E17" s="81">
        <v>133</v>
      </c>
      <c r="H17" s="1"/>
    </row>
    <row r="18" spans="1:8" ht="15" customHeight="1">
      <c r="A18" s="194">
        <v>10</v>
      </c>
      <c r="B18" s="194" t="s">
        <v>188</v>
      </c>
      <c r="C18" s="81">
        <v>208</v>
      </c>
      <c r="D18" s="81">
        <v>98</v>
      </c>
      <c r="E18" s="81">
        <v>110</v>
      </c>
      <c r="H18" s="1"/>
    </row>
    <row r="19" spans="1:8" ht="15" customHeight="1">
      <c r="A19" s="194">
        <v>11</v>
      </c>
      <c r="B19" s="194" t="s">
        <v>189</v>
      </c>
      <c r="C19" s="81">
        <v>154</v>
      </c>
      <c r="D19" s="81">
        <v>73</v>
      </c>
      <c r="E19" s="81">
        <v>81</v>
      </c>
      <c r="H19" s="1"/>
    </row>
    <row r="20" spans="1:8" ht="15" customHeight="1">
      <c r="A20" s="194">
        <v>12</v>
      </c>
      <c r="B20" s="194" t="s">
        <v>190</v>
      </c>
      <c r="C20" s="81">
        <v>339</v>
      </c>
      <c r="D20" s="81">
        <v>150</v>
      </c>
      <c r="E20" s="81">
        <v>189</v>
      </c>
      <c r="H20" s="1"/>
    </row>
    <row r="21" spans="1:8" ht="15" customHeight="1">
      <c r="A21" s="194">
        <v>13</v>
      </c>
      <c r="B21" s="194" t="s">
        <v>191</v>
      </c>
      <c r="C21" s="81">
        <v>179</v>
      </c>
      <c r="D21" s="81">
        <v>76</v>
      </c>
      <c r="E21" s="81">
        <v>103</v>
      </c>
      <c r="H21" s="1"/>
    </row>
    <row r="22" spans="1:8" ht="15" customHeight="1">
      <c r="A22" s="194">
        <v>14</v>
      </c>
      <c r="B22" s="194" t="s">
        <v>192</v>
      </c>
      <c r="C22" s="81">
        <v>427</v>
      </c>
      <c r="D22" s="81">
        <v>187</v>
      </c>
      <c r="E22" s="81">
        <v>240</v>
      </c>
      <c r="H22" s="1"/>
    </row>
    <row r="23" spans="1:8" ht="15" customHeight="1">
      <c r="A23" s="194">
        <v>15</v>
      </c>
      <c r="B23" s="194" t="s">
        <v>193</v>
      </c>
      <c r="C23" s="81">
        <v>1071</v>
      </c>
      <c r="D23" s="81">
        <v>415</v>
      </c>
      <c r="E23" s="81">
        <v>656</v>
      </c>
      <c r="H23" s="1"/>
    </row>
    <row r="24" spans="1:8" ht="15" customHeight="1">
      <c r="A24" s="194">
        <v>16</v>
      </c>
      <c r="B24" s="194" t="s">
        <v>194</v>
      </c>
      <c r="C24" s="81">
        <v>188</v>
      </c>
      <c r="D24" s="81">
        <v>93</v>
      </c>
      <c r="E24" s="81">
        <v>95</v>
      </c>
      <c r="H24" s="1"/>
    </row>
    <row r="25" spans="1:8" ht="15" customHeight="1">
      <c r="A25" s="194">
        <v>17</v>
      </c>
      <c r="B25" s="194" t="s">
        <v>195</v>
      </c>
      <c r="C25" s="81">
        <v>289</v>
      </c>
      <c r="D25" s="81">
        <v>110</v>
      </c>
      <c r="E25" s="81">
        <v>179</v>
      </c>
      <c r="H25" s="1"/>
    </row>
    <row r="26" spans="1:8" ht="15" customHeight="1">
      <c r="A26" s="194">
        <v>18</v>
      </c>
      <c r="B26" s="194" t="s">
        <v>196</v>
      </c>
      <c r="C26" s="81">
        <v>140</v>
      </c>
      <c r="D26" s="81">
        <v>70</v>
      </c>
      <c r="E26" s="81">
        <v>70</v>
      </c>
      <c r="H26" s="1"/>
    </row>
    <row r="27" spans="1:8" ht="15" customHeight="1">
      <c r="A27" s="194">
        <v>19</v>
      </c>
      <c r="B27" s="194" t="s">
        <v>197</v>
      </c>
      <c r="C27" s="81">
        <v>409</v>
      </c>
      <c r="D27" s="81">
        <v>116</v>
      </c>
      <c r="E27" s="81">
        <v>293</v>
      </c>
      <c r="H27" s="1"/>
    </row>
    <row r="28" spans="1:8" ht="15" customHeight="1">
      <c r="A28" s="194">
        <v>20</v>
      </c>
      <c r="B28" s="194" t="s">
        <v>198</v>
      </c>
      <c r="C28" s="81">
        <v>199</v>
      </c>
      <c r="D28" s="81">
        <v>74</v>
      </c>
      <c r="E28" s="81">
        <v>125</v>
      </c>
      <c r="H28" s="1"/>
    </row>
    <row r="29" spans="1:8" ht="15" customHeight="1">
      <c r="A29" s="194">
        <v>21</v>
      </c>
      <c r="B29" s="194" t="s">
        <v>199</v>
      </c>
      <c r="C29" s="81">
        <v>1472</v>
      </c>
      <c r="D29" s="81">
        <v>619</v>
      </c>
      <c r="E29" s="81">
        <v>853</v>
      </c>
      <c r="H29" s="1"/>
    </row>
    <row r="30" spans="1:8" ht="15" customHeight="1">
      <c r="A30" s="194">
        <v>22</v>
      </c>
      <c r="B30" s="194" t="s">
        <v>200</v>
      </c>
      <c r="C30" s="81">
        <v>298</v>
      </c>
      <c r="D30" s="81">
        <v>141</v>
      </c>
      <c r="E30" s="81">
        <v>157</v>
      </c>
      <c r="H30" s="1"/>
    </row>
    <row r="31" spans="1:8" ht="15" customHeight="1">
      <c r="A31" s="194">
        <v>23</v>
      </c>
      <c r="B31" s="194" t="s">
        <v>201</v>
      </c>
      <c r="C31" s="81">
        <v>457</v>
      </c>
      <c r="D31" s="81">
        <v>212</v>
      </c>
      <c r="E31" s="81">
        <v>245</v>
      </c>
      <c r="H31" s="1"/>
    </row>
    <row r="32" spans="1:8" ht="15" customHeight="1">
      <c r="A32" s="194">
        <v>24</v>
      </c>
      <c r="B32" s="194" t="s">
        <v>202</v>
      </c>
      <c r="C32" s="81">
        <v>268</v>
      </c>
      <c r="D32" s="81">
        <v>115</v>
      </c>
      <c r="E32" s="81">
        <v>153</v>
      </c>
      <c r="H32" s="1"/>
    </row>
    <row r="33" spans="1:8" ht="15" customHeight="1">
      <c r="A33" s="194">
        <v>25</v>
      </c>
      <c r="B33" s="194" t="s">
        <v>203</v>
      </c>
      <c r="C33" s="81">
        <v>169</v>
      </c>
      <c r="D33" s="81">
        <v>71</v>
      </c>
      <c r="E33" s="81">
        <v>98</v>
      </c>
      <c r="H33" s="1"/>
    </row>
    <row r="34" spans="1:8" ht="15" customHeight="1">
      <c r="A34" s="194">
        <v>26</v>
      </c>
      <c r="B34" s="194" t="s">
        <v>204</v>
      </c>
      <c r="C34" s="81">
        <v>337</v>
      </c>
      <c r="D34" s="81">
        <v>150</v>
      </c>
      <c r="E34" s="81">
        <v>187</v>
      </c>
      <c r="H34" s="1"/>
    </row>
    <row r="35" spans="1:8" ht="15" customHeight="1">
      <c r="A35" s="194">
        <v>27</v>
      </c>
      <c r="B35" s="194" t="s">
        <v>205</v>
      </c>
      <c r="C35" s="81">
        <v>255</v>
      </c>
      <c r="D35" s="81">
        <v>115</v>
      </c>
      <c r="E35" s="81">
        <v>140</v>
      </c>
      <c r="H35" s="1"/>
    </row>
    <row r="36" spans="1:8" ht="15" customHeight="1">
      <c r="A36" s="195">
        <v>28</v>
      </c>
      <c r="B36" s="195" t="s">
        <v>206</v>
      </c>
      <c r="C36" s="82">
        <v>189</v>
      </c>
      <c r="D36" s="82">
        <v>74</v>
      </c>
      <c r="E36" s="82">
        <v>115</v>
      </c>
      <c r="H36" s="1"/>
    </row>
    <row r="37" spans="1:8" ht="15" customHeight="1" thickBot="1">
      <c r="A37" s="200" t="s">
        <v>141</v>
      </c>
      <c r="B37" s="223"/>
      <c r="C37" s="198">
        <v>57</v>
      </c>
      <c r="D37" s="198"/>
      <c r="E37" s="198"/>
      <c r="H37" s="1"/>
    </row>
    <row r="38" spans="1:8" ht="15" customHeight="1" thickBot="1">
      <c r="A38" s="201" t="s">
        <v>142</v>
      </c>
      <c r="B38" s="224"/>
      <c r="C38" s="198">
        <v>10432</v>
      </c>
      <c r="D38" s="198">
        <v>4310</v>
      </c>
      <c r="E38" s="198">
        <v>6065</v>
      </c>
      <c r="H38" s="2"/>
    </row>
    <row r="45" spans="1:8">
      <c r="C45" s="1"/>
    </row>
    <row r="46" spans="1:8">
      <c r="C46" s="1"/>
    </row>
    <row r="66" ht="24" customHeight="1"/>
    <row r="69" ht="32.25" customHeight="1"/>
  </sheetData>
  <mergeCells count="5">
    <mergeCell ref="A3:E3"/>
    <mergeCell ref="A6:A7"/>
    <mergeCell ref="B6:B7"/>
    <mergeCell ref="C6:C7"/>
    <mergeCell ref="D6:E6"/>
  </mergeCells>
  <phoneticPr fontId="0" type="noConversion"/>
  <hyperlinks>
    <hyperlink ref="A1" location="съдържание!A1" display="към съдържание" xr:uid="{00000000-0004-0000-0E00-000000000000}"/>
  </hyperlinks>
  <printOptions horizontalCentered="1"/>
  <pageMargins left="0.59055118110236227" right="0.59055118110236227" top="0.98425196850393704" bottom="0.98425196850393704" header="0.51181102362204722" footer="0.51181102362204722"/>
  <pageSetup paperSize="9" scale="78" firstPageNumber="17" orientation="portrait" r:id="rId1"/>
  <headerFooter alignWithMargins="0">
    <oddHeader>&amp;C&amp;P</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zoomScaleNormal="100" zoomScaleSheetLayoutView="82" workbookViewId="0">
      <selection activeCell="T24" sqref="T24"/>
    </sheetView>
  </sheetViews>
  <sheetFormatPr defaultRowHeight="12.75"/>
  <sheetData>
    <row r="1" spans="1:1">
      <c r="A1" s="110" t="s">
        <v>212</v>
      </c>
    </row>
  </sheetData>
  <hyperlinks>
    <hyperlink ref="A1" location="съдържание!A1" display="към съдържание" xr:uid="{00000000-0004-0000-0F00-000000000000}"/>
  </hyperlinks>
  <printOptions horizontalCentered="1"/>
  <pageMargins left="0.59055118110236227" right="0.59055118110236227" top="0.98425196850393704" bottom="0.74803149606299213" header="0.31496062992125984" footer="0.31496062992125984"/>
  <pageSetup paperSize="9" scale="80" orientation="portrait" r:id="rId1"/>
  <headerFooter>
    <oddHeader>&amp;C&amp;P</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4"/>
  <sheetViews>
    <sheetView zoomScaleNormal="100" zoomScaleSheetLayoutView="100" workbookViewId="0">
      <selection activeCell="B5" sqref="B5"/>
    </sheetView>
  </sheetViews>
  <sheetFormatPr defaultRowHeight="12.75"/>
  <cols>
    <col min="1" max="1" width="11.7109375" style="231" customWidth="1"/>
    <col min="2" max="2" width="80.7109375" customWidth="1"/>
    <col min="3" max="3" width="5.5703125" customWidth="1"/>
  </cols>
  <sheetData>
    <row r="1" spans="1:3" s="83" customFormat="1" ht="30" customHeight="1">
      <c r="A1" s="289" t="s">
        <v>24</v>
      </c>
      <c r="B1" s="289"/>
      <c r="C1" s="289"/>
    </row>
    <row r="2" spans="1:3" ht="15" customHeight="1">
      <c r="A2" s="229"/>
      <c r="B2" s="107"/>
    </row>
    <row r="3" spans="1:3" ht="15" customHeight="1">
      <c r="A3" s="230" t="s">
        <v>215</v>
      </c>
      <c r="B3" s="284" t="s">
        <v>216</v>
      </c>
      <c r="C3" s="228"/>
    </row>
    <row r="4" spans="1:3" ht="15" customHeight="1">
      <c r="A4" s="279"/>
      <c r="B4" s="105" t="s">
        <v>172</v>
      </c>
      <c r="C4" s="285">
        <v>3</v>
      </c>
    </row>
    <row r="5" spans="1:3" ht="30" customHeight="1">
      <c r="A5" s="280">
        <v>1</v>
      </c>
      <c r="B5" s="283" t="s">
        <v>236</v>
      </c>
      <c r="C5" s="285">
        <v>5</v>
      </c>
    </row>
    <row r="6" spans="1:3" ht="30" customHeight="1">
      <c r="A6" s="280">
        <v>2</v>
      </c>
      <c r="B6" s="106" t="s">
        <v>237</v>
      </c>
      <c r="C6" s="285">
        <v>6</v>
      </c>
    </row>
    <row r="7" spans="1:3" ht="30" customHeight="1">
      <c r="A7" s="280">
        <v>3</v>
      </c>
      <c r="B7" s="106" t="s">
        <v>238</v>
      </c>
      <c r="C7" s="285">
        <v>8</v>
      </c>
    </row>
    <row r="8" spans="1:3" ht="30" customHeight="1">
      <c r="A8" s="280">
        <v>4</v>
      </c>
      <c r="B8" s="106" t="s">
        <v>239</v>
      </c>
      <c r="C8" s="285">
        <v>9</v>
      </c>
    </row>
    <row r="9" spans="1:3" ht="30" customHeight="1">
      <c r="A9" s="280">
        <v>5</v>
      </c>
      <c r="B9" s="106" t="s">
        <v>240</v>
      </c>
      <c r="C9" s="285">
        <v>10</v>
      </c>
    </row>
    <row r="10" spans="1:3" ht="30" customHeight="1">
      <c r="A10" s="280">
        <v>6</v>
      </c>
      <c r="B10" s="106" t="s">
        <v>241</v>
      </c>
      <c r="C10" s="285">
        <v>11</v>
      </c>
    </row>
    <row r="11" spans="1:3" ht="30" customHeight="1">
      <c r="A11" s="280">
        <v>7</v>
      </c>
      <c r="B11" s="106" t="s">
        <v>242</v>
      </c>
      <c r="C11" s="285">
        <v>12</v>
      </c>
    </row>
    <row r="12" spans="1:3" ht="30" customHeight="1">
      <c r="A12" s="280">
        <v>8</v>
      </c>
      <c r="B12" s="106" t="s">
        <v>243</v>
      </c>
      <c r="C12" s="285">
        <v>13</v>
      </c>
    </row>
    <row r="13" spans="1:3" ht="30" customHeight="1">
      <c r="A13" s="280">
        <v>9</v>
      </c>
      <c r="B13" s="106" t="s">
        <v>244</v>
      </c>
      <c r="C13" s="285">
        <v>14</v>
      </c>
    </row>
    <row r="14" spans="1:3" ht="30" customHeight="1">
      <c r="A14" s="280">
        <v>10</v>
      </c>
      <c r="B14" s="106" t="s">
        <v>245</v>
      </c>
      <c r="C14" s="285">
        <v>15</v>
      </c>
    </row>
  </sheetData>
  <mergeCells count="1">
    <mergeCell ref="A1:C1"/>
  </mergeCells>
  <phoneticPr fontId="0" type="noConversion"/>
  <hyperlinks>
    <hyperlink ref="A5" location="резюме!A1" display="резюме!A1" xr:uid="{00000000-0004-0000-0100-000000000000}"/>
    <hyperlink ref="A6" location="пол!A1" display="пол!A1" xr:uid="{00000000-0004-0000-0100-000001000000}"/>
    <hyperlink ref="A7" location="'група възраст'!A1" display="'група възраст'!A1" xr:uid="{00000000-0004-0000-0100-000002000000}"/>
    <hyperlink ref="A14" location="'прекратени ПОБ'!A1" display="'прекратени ПОБ'!A1" xr:uid="{00000000-0004-0000-0100-000003000000}"/>
    <hyperlink ref="A13" location="новорегистрираниПОб!A1" display="новорегистрираниПОб!A1" xr:uid="{00000000-0004-0000-0100-000004000000}"/>
    <hyperlink ref="A12" location="'осигурителен стаж'!A1" display="'осигурителен стаж'!A1" xr:uid="{00000000-0004-0000-0100-000005000000}"/>
    <hyperlink ref="A11" location="EU!A1" display="EU!A1" xr:uid="{00000000-0004-0000-0100-000006000000}"/>
    <hyperlink ref="A10" location="'средно ПОБ'!A1" display="'средно ПОБ'!A1" xr:uid="{00000000-0004-0000-0100-000007000000}"/>
    <hyperlink ref="A9" location="'размер ПОБ'!A1" display="'размер ПОБ'!A1" xr:uid="{00000000-0004-0000-0100-000008000000}"/>
    <hyperlink ref="A8" location="'възраст-пари'!A1" display="'възраст-пари'!A1" xr:uid="{00000000-0004-0000-0100-000009000000}"/>
  </hyperlinks>
  <pageMargins left="0.74803149606299213" right="0.74803149606299213" top="0.98425196850393704" bottom="0.98425196850393704" header="0.51181102362204722" footer="0.51181102362204722"/>
  <pageSetup paperSize="9" scale="86" firstPageNumber="2" orientation="portrait" useFirstPageNumber="1" r:id="rId1"/>
  <headerFooter alignWithMargins="0">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6"/>
  <sheetViews>
    <sheetView topLeftCell="A13" zoomScaleNormal="100" zoomScaleSheetLayoutView="115" workbookViewId="0">
      <selection activeCell="L7" sqref="L7"/>
    </sheetView>
  </sheetViews>
  <sheetFormatPr defaultRowHeight="12.75"/>
  <cols>
    <col min="1" max="1" width="100.7109375" customWidth="1"/>
  </cols>
  <sheetData>
    <row r="1" spans="1:10" ht="15" customHeight="1">
      <c r="A1" s="110" t="s">
        <v>212</v>
      </c>
      <c r="B1" s="108"/>
      <c r="C1" s="108"/>
      <c r="D1" s="108"/>
      <c r="E1" s="108"/>
      <c r="F1" s="108"/>
      <c r="G1" s="108"/>
      <c r="H1" s="108"/>
      <c r="I1" s="108"/>
      <c r="J1" s="108"/>
    </row>
    <row r="2" spans="1:10" ht="15" customHeight="1"/>
    <row r="3" spans="1:10" ht="51">
      <c r="A3" s="272" t="s">
        <v>132</v>
      </c>
    </row>
    <row r="4" spans="1:10" ht="63.75">
      <c r="A4" s="272" t="s">
        <v>130</v>
      </c>
    </row>
    <row r="5" spans="1:10" ht="69.75" customHeight="1">
      <c r="A5" s="272" t="s">
        <v>127</v>
      </c>
    </row>
    <row r="6" spans="1:10" ht="83.25" customHeight="1">
      <c r="A6" s="272" t="s">
        <v>129</v>
      </c>
    </row>
    <row r="7" spans="1:10" ht="98.25" customHeight="1">
      <c r="A7" s="272" t="s">
        <v>128</v>
      </c>
    </row>
    <row r="8" spans="1:10" ht="103.5" customHeight="1">
      <c r="A8" s="273" t="s">
        <v>228</v>
      </c>
    </row>
    <row r="9" spans="1:10" ht="98.25" customHeight="1">
      <c r="A9" s="273" t="s">
        <v>227</v>
      </c>
    </row>
    <row r="10" spans="1:10" ht="47.25" customHeight="1">
      <c r="A10" s="273" t="s">
        <v>126</v>
      </c>
    </row>
    <row r="11" spans="1:10" ht="120.75" customHeight="1">
      <c r="A11" s="278"/>
    </row>
    <row r="12" spans="1:10" ht="80.25" customHeight="1">
      <c r="A12" s="273" t="s">
        <v>166</v>
      </c>
    </row>
    <row r="13" spans="1:10" ht="51.75" customHeight="1">
      <c r="A13" s="277" t="s">
        <v>131</v>
      </c>
    </row>
    <row r="14" spans="1:10">
      <c r="A14" s="56" t="s">
        <v>171</v>
      </c>
    </row>
    <row r="16" spans="1:10">
      <c r="A16" s="98" t="s">
        <v>212</v>
      </c>
    </row>
  </sheetData>
  <hyperlinks>
    <hyperlink ref="A14" r:id="rId1" xr:uid="{00000000-0004-0000-0200-000000000000}"/>
    <hyperlink ref="A16" location="съдържание!A1" display="към съдържание" xr:uid="{00000000-0004-0000-0200-000001000000}"/>
    <hyperlink ref="A1" location="съдържание!A1" display="към съдържание" xr:uid="{00000000-0004-0000-0200-000002000000}"/>
  </hyperlinks>
  <pageMargins left="0.70866141732283472" right="0.70866141732283472" top="0.74803149606299213" bottom="0.74803149606299213" header="0.31496062992125984" footer="0.31496062992125984"/>
  <pageSetup paperSize="9" orientation="portrait" r:id="rId2"/>
  <headerFooter>
    <oddHeader>&amp;C&amp;P</oddHead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6"/>
  <sheetViews>
    <sheetView topLeftCell="A16" zoomScaleNormal="100" zoomScaleSheetLayoutView="70" workbookViewId="0">
      <selection activeCell="L38" sqref="L38"/>
    </sheetView>
  </sheetViews>
  <sheetFormatPr defaultRowHeight="12.75"/>
  <cols>
    <col min="1" max="1" width="27.42578125" customWidth="1"/>
    <col min="2" max="2" width="11.42578125" customWidth="1"/>
    <col min="3" max="3" width="8.85546875" customWidth="1"/>
    <col min="4" max="4" width="9.7109375" customWidth="1"/>
    <col min="5" max="6" width="9.42578125" customWidth="1"/>
    <col min="7" max="7" width="9.7109375" customWidth="1"/>
    <col min="8" max="8" width="18.28515625" customWidth="1"/>
    <col min="9" max="9" width="17.5703125" customWidth="1"/>
    <col min="10" max="10" width="20.5703125" customWidth="1"/>
  </cols>
  <sheetData>
    <row r="1" spans="1:11" ht="15" customHeight="1">
      <c r="A1" s="110" t="s">
        <v>212</v>
      </c>
      <c r="B1" s="108"/>
      <c r="C1" s="108"/>
      <c r="D1" s="108"/>
      <c r="E1" s="108"/>
      <c r="F1" s="108"/>
      <c r="G1" s="108"/>
      <c r="H1" s="108"/>
      <c r="I1" s="108"/>
      <c r="J1" s="108"/>
      <c r="K1" s="6"/>
    </row>
    <row r="2" spans="1:11" ht="15" customHeight="1">
      <c r="A2" s="110"/>
      <c r="B2" s="108"/>
      <c r="C2" s="108"/>
      <c r="D2" s="108"/>
      <c r="E2" s="108"/>
      <c r="F2" s="108"/>
      <c r="G2" s="108"/>
      <c r="H2" s="108"/>
      <c r="I2" s="108"/>
      <c r="J2" s="108"/>
    </row>
    <row r="3" spans="1:11" ht="15" customHeight="1">
      <c r="A3" s="295" t="s">
        <v>246</v>
      </c>
      <c r="B3" s="295"/>
      <c r="C3" s="295"/>
      <c r="D3" s="295"/>
      <c r="E3" s="295"/>
      <c r="F3" s="295"/>
      <c r="G3" s="295"/>
      <c r="H3" s="295"/>
      <c r="I3" s="295"/>
      <c r="J3" s="295"/>
    </row>
    <row r="4" spans="1:11" ht="15" customHeight="1">
      <c r="A4" s="116"/>
      <c r="B4" s="116"/>
      <c r="C4" s="116"/>
      <c r="D4" s="116"/>
      <c r="E4" s="116"/>
      <c r="F4" s="116"/>
      <c r="G4" s="116"/>
      <c r="H4" s="116"/>
      <c r="I4" s="116"/>
      <c r="J4" s="116"/>
    </row>
    <row r="5" spans="1:11" ht="15" customHeight="1"/>
    <row r="6" spans="1:11" ht="39" customHeight="1">
      <c r="A6" s="290" t="s">
        <v>93</v>
      </c>
      <c r="B6" s="292" t="s">
        <v>94</v>
      </c>
      <c r="C6" s="292"/>
      <c r="D6" s="292" t="s">
        <v>5</v>
      </c>
      <c r="E6" s="292"/>
      <c r="F6" s="293" t="s">
        <v>95</v>
      </c>
      <c r="G6" s="293"/>
      <c r="H6" s="293"/>
      <c r="I6" s="293"/>
      <c r="J6" s="294"/>
    </row>
    <row r="7" spans="1:11" ht="45" customHeight="1">
      <c r="A7" s="291"/>
      <c r="B7" s="159" t="s">
        <v>96</v>
      </c>
      <c r="C7" s="160" t="s">
        <v>168</v>
      </c>
      <c r="D7" s="161" t="s">
        <v>96</v>
      </c>
      <c r="E7" s="162" t="s">
        <v>168</v>
      </c>
      <c r="F7" s="163" t="s">
        <v>96</v>
      </c>
      <c r="G7" s="164" t="s">
        <v>168</v>
      </c>
      <c r="H7" s="162" t="s">
        <v>231</v>
      </c>
      <c r="I7" s="160" t="s">
        <v>232</v>
      </c>
      <c r="J7" s="165" t="s">
        <v>117</v>
      </c>
    </row>
    <row r="8" spans="1:11" ht="15" customHeight="1">
      <c r="A8" s="166" t="s">
        <v>97</v>
      </c>
      <c r="B8" s="117">
        <v>2667309</v>
      </c>
      <c r="C8" s="118">
        <v>1</v>
      </c>
      <c r="D8" s="119">
        <v>147059</v>
      </c>
      <c r="E8" s="120">
        <v>1</v>
      </c>
      <c r="F8" s="121">
        <v>66136</v>
      </c>
      <c r="G8" s="122">
        <v>1</v>
      </c>
      <c r="H8" s="123">
        <v>1.1671485169718387E-2</v>
      </c>
      <c r="I8" s="123">
        <v>4.0201321170179272E-2</v>
      </c>
      <c r="J8" s="124">
        <v>0.44972426033088758</v>
      </c>
    </row>
    <row r="9" spans="1:11" ht="15" customHeight="1">
      <c r="A9" s="167" t="s">
        <v>98</v>
      </c>
      <c r="B9" s="125"/>
      <c r="C9" s="123"/>
      <c r="D9" s="126"/>
      <c r="E9" s="123"/>
      <c r="F9" s="127"/>
      <c r="G9" s="122"/>
      <c r="H9" s="123"/>
      <c r="I9" s="123"/>
      <c r="J9" s="124"/>
    </row>
    <row r="10" spans="1:11" ht="15" customHeight="1">
      <c r="A10" s="168" t="s">
        <v>99</v>
      </c>
      <c r="B10" s="128"/>
      <c r="C10" s="129"/>
      <c r="D10" s="130"/>
      <c r="E10" s="129"/>
      <c r="F10" s="131"/>
      <c r="G10" s="132"/>
      <c r="H10" s="129"/>
      <c r="I10" s="129"/>
      <c r="J10" s="133"/>
    </row>
    <row r="11" spans="1:11" ht="15" customHeight="1">
      <c r="A11" s="169" t="s">
        <v>100</v>
      </c>
      <c r="B11" s="125">
        <v>1302907</v>
      </c>
      <c r="C11" s="134">
        <v>0.48847246419518697</v>
      </c>
      <c r="D11" s="135">
        <v>64825</v>
      </c>
      <c r="E11" s="136">
        <v>0.44080947102863477</v>
      </c>
      <c r="F11" s="121">
        <v>28453</v>
      </c>
      <c r="G11" s="122">
        <v>0.43021954759888714</v>
      </c>
      <c r="H11" s="123">
        <v>7.7380324293896408E-4</v>
      </c>
      <c r="I11" s="123">
        <v>5.4361520788557049E-2</v>
      </c>
      <c r="J11" s="124">
        <v>0.43892016968762054</v>
      </c>
    </row>
    <row r="12" spans="1:11" ht="15" customHeight="1">
      <c r="A12" s="169" t="s">
        <v>101</v>
      </c>
      <c r="B12" s="137">
        <v>1315327</v>
      </c>
      <c r="C12" s="134">
        <v>0.49312884259004114</v>
      </c>
      <c r="D12" s="85">
        <v>82234</v>
      </c>
      <c r="E12" s="136">
        <v>0.55919052897136523</v>
      </c>
      <c r="F12" s="121">
        <v>37426</v>
      </c>
      <c r="G12" s="122">
        <v>0.56589452038224264</v>
      </c>
      <c r="H12" s="123">
        <v>1.872720344057921E-2</v>
      </c>
      <c r="I12" s="123">
        <v>2.9402866023049201E-2</v>
      </c>
      <c r="J12" s="124">
        <v>0.45511588880511711</v>
      </c>
    </row>
    <row r="13" spans="1:11" ht="15" customHeight="1">
      <c r="A13" s="169" t="s">
        <v>139</v>
      </c>
      <c r="B13" s="137">
        <v>49075</v>
      </c>
      <c r="C13" s="134">
        <v>1.8398693214771892E-2</v>
      </c>
      <c r="D13" s="86"/>
      <c r="E13" s="136"/>
      <c r="F13" s="121">
        <v>257</v>
      </c>
      <c r="G13" s="122">
        <v>3.885932018870207E-3</v>
      </c>
      <c r="H13" s="123">
        <v>0.25980392156862742</v>
      </c>
      <c r="I13" s="123">
        <v>8.4388185654008518E-2</v>
      </c>
      <c r="J13" s="124"/>
    </row>
    <row r="14" spans="1:11" ht="15" customHeight="1">
      <c r="A14" s="170" t="s">
        <v>102</v>
      </c>
      <c r="B14" s="128"/>
      <c r="C14" s="138"/>
      <c r="D14" s="139"/>
      <c r="E14" s="129"/>
      <c r="F14" s="140"/>
      <c r="G14" s="132"/>
      <c r="H14" s="129"/>
      <c r="I14" s="129"/>
      <c r="J14" s="133"/>
    </row>
    <row r="15" spans="1:11" ht="15" customHeight="1">
      <c r="A15" s="171" t="s">
        <v>150</v>
      </c>
      <c r="B15" s="125">
        <v>201002</v>
      </c>
      <c r="C15" s="134">
        <v>7.5357598238524295E-2</v>
      </c>
      <c r="D15" s="87">
        <v>8029</v>
      </c>
      <c r="E15" s="136">
        <v>5.4597134483438621E-2</v>
      </c>
      <c r="F15" s="121">
        <v>3295</v>
      </c>
      <c r="G15" s="122">
        <v>4.9821579775009076E-2</v>
      </c>
      <c r="H15" s="123">
        <v>0.44390885188431195</v>
      </c>
      <c r="I15" s="123">
        <v>4.7694753577106619E-2</v>
      </c>
      <c r="J15" s="124">
        <v>0.41038734587121684</v>
      </c>
    </row>
    <row r="16" spans="1:11" ht="15" customHeight="1">
      <c r="A16" s="171" t="s">
        <v>103</v>
      </c>
      <c r="B16" s="125">
        <v>139371</v>
      </c>
      <c r="C16" s="134">
        <v>5.2251538910564915E-2</v>
      </c>
      <c r="D16" s="87">
        <v>9143</v>
      </c>
      <c r="E16" s="136">
        <v>6.2172325393209528E-2</v>
      </c>
      <c r="F16" s="121">
        <v>3340</v>
      </c>
      <c r="G16" s="122">
        <v>5.0501995887262612E-2</v>
      </c>
      <c r="H16" s="123">
        <v>-0.13605794102431457</v>
      </c>
      <c r="I16" s="123">
        <v>1.3964784456587775E-2</v>
      </c>
      <c r="J16" s="124">
        <v>0.36530679208137373</v>
      </c>
    </row>
    <row r="17" spans="1:10" ht="15" customHeight="1">
      <c r="A17" s="171" t="s">
        <v>104</v>
      </c>
      <c r="B17" s="125">
        <v>215600</v>
      </c>
      <c r="C17" s="134">
        <v>8.0830529946099239E-2</v>
      </c>
      <c r="D17" s="87">
        <v>12804</v>
      </c>
      <c r="E17" s="136">
        <v>8.7067095519485382E-2</v>
      </c>
      <c r="F17" s="121">
        <v>5602</v>
      </c>
      <c r="G17" s="122">
        <v>8.4704245796540456E-2</v>
      </c>
      <c r="H17" s="123">
        <v>-4.4842284739982974E-2</v>
      </c>
      <c r="I17" s="123">
        <v>4.1457519985127256E-2</v>
      </c>
      <c r="J17" s="124">
        <v>0.43751952514839115</v>
      </c>
    </row>
    <row r="18" spans="1:10" ht="15" customHeight="1">
      <c r="A18" s="171" t="s">
        <v>105</v>
      </c>
      <c r="B18" s="125">
        <v>297850</v>
      </c>
      <c r="C18" s="134">
        <v>0.11166685224696501</v>
      </c>
      <c r="D18" s="87">
        <v>16905</v>
      </c>
      <c r="E18" s="136">
        <v>0.11495386205536554</v>
      </c>
      <c r="F18" s="121">
        <v>8114</v>
      </c>
      <c r="G18" s="122">
        <v>0.12268658521833797</v>
      </c>
      <c r="H18" s="123">
        <v>-1.5649642120587171E-2</v>
      </c>
      <c r="I18" s="123">
        <v>4.4138463518208715E-2</v>
      </c>
      <c r="J18" s="124">
        <v>0.47997633836143155</v>
      </c>
    </row>
    <row r="19" spans="1:10" ht="15" customHeight="1">
      <c r="A19" s="171" t="s">
        <v>106</v>
      </c>
      <c r="B19" s="125">
        <v>317774</v>
      </c>
      <c r="C19" s="134">
        <v>0.11913655298280026</v>
      </c>
      <c r="D19" s="87">
        <v>17959</v>
      </c>
      <c r="E19" s="136">
        <v>0.12212105345473585</v>
      </c>
      <c r="F19" s="121">
        <v>8803</v>
      </c>
      <c r="G19" s="122">
        <v>0.13310451191484216</v>
      </c>
      <c r="H19" s="123">
        <v>7.6694139194140032E-3</v>
      </c>
      <c r="I19" s="123">
        <v>3.6378620202495826E-2</v>
      </c>
      <c r="J19" s="124">
        <v>0.49017205857787183</v>
      </c>
    </row>
    <row r="20" spans="1:10" ht="15" customHeight="1">
      <c r="A20" s="171" t="s">
        <v>107</v>
      </c>
      <c r="B20" s="125">
        <v>350129</v>
      </c>
      <c r="C20" s="134">
        <v>0.13126675612011957</v>
      </c>
      <c r="D20" s="87">
        <v>19579</v>
      </c>
      <c r="E20" s="136">
        <v>0.13313704023555173</v>
      </c>
      <c r="F20" s="121">
        <v>9645</v>
      </c>
      <c r="G20" s="122">
        <v>0.14583585339300834</v>
      </c>
      <c r="H20" s="123">
        <v>-1.0160098522167482E-2</v>
      </c>
      <c r="I20" s="123">
        <v>4.326663061114111E-2</v>
      </c>
      <c r="J20" s="124">
        <v>0.49261964349558202</v>
      </c>
    </row>
    <row r="21" spans="1:10" ht="15" customHeight="1">
      <c r="A21" s="171" t="s">
        <v>108</v>
      </c>
      <c r="B21" s="125">
        <v>351186</v>
      </c>
      <c r="C21" s="134">
        <v>0.13166303566628387</v>
      </c>
      <c r="D21" s="87">
        <v>20677</v>
      </c>
      <c r="E21" s="136">
        <v>0.14060343127588246</v>
      </c>
      <c r="F21" s="121">
        <v>9747</v>
      </c>
      <c r="G21" s="122">
        <v>0.14737812991411636</v>
      </c>
      <c r="H21" s="123">
        <v>5.1562338867690016E-3</v>
      </c>
      <c r="I21" s="123">
        <v>4.7951833136221866E-2</v>
      </c>
      <c r="J21" s="124">
        <v>0.47139333559026936</v>
      </c>
    </row>
    <row r="22" spans="1:10" ht="15" customHeight="1">
      <c r="A22" s="171" t="s">
        <v>149</v>
      </c>
      <c r="B22" s="125">
        <v>745322</v>
      </c>
      <c r="C22" s="134">
        <v>0.27942844267387096</v>
      </c>
      <c r="D22" s="88">
        <v>41963</v>
      </c>
      <c r="E22" s="120">
        <v>0.28534805758233089</v>
      </c>
      <c r="F22" s="121">
        <v>17333</v>
      </c>
      <c r="G22" s="122">
        <v>0.26208116608201282</v>
      </c>
      <c r="H22" s="123">
        <v>3.5671606118546917E-2</v>
      </c>
      <c r="I22" s="123">
        <v>3.7034821108053118E-2</v>
      </c>
      <c r="J22" s="124">
        <v>0.41305435741009938</v>
      </c>
    </row>
    <row r="23" spans="1:10" ht="15" customHeight="1">
      <c r="A23" s="172" t="s">
        <v>139</v>
      </c>
      <c r="B23" s="141">
        <v>49075</v>
      </c>
      <c r="C23" s="142">
        <v>1.8398693214771892E-2</v>
      </c>
      <c r="D23" s="89"/>
      <c r="E23" s="143"/>
      <c r="F23" s="144">
        <v>257</v>
      </c>
      <c r="G23" s="145">
        <v>3.885932018870207E-3</v>
      </c>
      <c r="H23" s="146">
        <v>0.25980392156862742</v>
      </c>
      <c r="I23" s="146">
        <v>8.4388185654008518E-2</v>
      </c>
      <c r="J23" s="147"/>
    </row>
    <row r="24" spans="1:10" ht="15" customHeight="1">
      <c r="A24" s="173" t="s">
        <v>109</v>
      </c>
      <c r="B24" s="148"/>
      <c r="C24" s="149"/>
      <c r="D24" s="139"/>
      <c r="E24" s="146"/>
      <c r="F24" s="144"/>
      <c r="G24" s="150"/>
      <c r="H24" s="151"/>
      <c r="I24" s="151"/>
      <c r="J24" s="152"/>
    </row>
    <row r="25" spans="1:10" ht="17.25" customHeight="1">
      <c r="A25" s="167" t="s">
        <v>110</v>
      </c>
      <c r="B25" s="153"/>
      <c r="C25" s="153"/>
      <c r="D25" s="119">
        <v>22398</v>
      </c>
      <c r="E25" s="120">
        <v>0.15230621723253931</v>
      </c>
      <c r="F25" s="121"/>
      <c r="G25" s="154"/>
      <c r="H25" s="155"/>
      <c r="I25" s="155"/>
      <c r="J25" s="124"/>
    </row>
    <row r="26" spans="1:10" ht="25.5" customHeight="1">
      <c r="A26" s="166" t="s">
        <v>111</v>
      </c>
      <c r="B26" s="156"/>
      <c r="C26" s="156"/>
      <c r="D26" s="119">
        <v>12905</v>
      </c>
      <c r="E26" s="120">
        <v>8.7753894695326365E-2</v>
      </c>
      <c r="F26" s="121"/>
      <c r="G26" s="154"/>
      <c r="H26" s="155"/>
      <c r="I26" s="155"/>
      <c r="J26" s="124"/>
    </row>
    <row r="27" spans="1:10" ht="15" customHeight="1">
      <c r="A27" s="167" t="s">
        <v>112</v>
      </c>
      <c r="B27" s="153"/>
      <c r="C27" s="153"/>
      <c r="D27" s="119">
        <v>50345</v>
      </c>
      <c r="E27" s="120">
        <v>0.34234558918529295</v>
      </c>
      <c r="F27" s="121"/>
      <c r="G27" s="154"/>
      <c r="H27" s="155"/>
      <c r="I27" s="155"/>
      <c r="J27" s="124"/>
    </row>
    <row r="28" spans="1:10" ht="15" customHeight="1">
      <c r="A28" s="174" t="s">
        <v>7</v>
      </c>
      <c r="B28" s="151"/>
      <c r="C28" s="151"/>
      <c r="D28" s="139">
        <v>61411</v>
      </c>
      <c r="E28" s="157">
        <v>0.41759429888684135</v>
      </c>
      <c r="F28" s="144"/>
      <c r="G28" s="150"/>
      <c r="H28" s="158"/>
      <c r="I28" s="158"/>
      <c r="J28" s="147"/>
    </row>
    <row r="29" spans="1:10" ht="15" customHeight="1">
      <c r="A29" s="84" t="s">
        <v>167</v>
      </c>
      <c r="B29" s="29"/>
      <c r="C29" s="29"/>
    </row>
    <row r="52" ht="12.75" customHeight="1"/>
    <row r="53" ht="12.75" customHeight="1"/>
    <row r="54" ht="12" customHeight="1"/>
    <row r="55" ht="12.75" customHeight="1"/>
    <row r="56" ht="12.75" customHeight="1"/>
  </sheetData>
  <mergeCells count="5">
    <mergeCell ref="A6:A7"/>
    <mergeCell ref="D6:E6"/>
    <mergeCell ref="B6:C6"/>
    <mergeCell ref="F6:J6"/>
    <mergeCell ref="A3:J3"/>
  </mergeCells>
  <phoneticPr fontId="0" type="noConversion"/>
  <hyperlinks>
    <hyperlink ref="A1" location="съдържание!A1" display="към съдържание" xr:uid="{00000000-0004-0000-0300-000000000000}"/>
  </hyperlinks>
  <pageMargins left="0.59055118110236227" right="0.59055118110236227" top="0.98425196850393704" bottom="0.39370078740157483" header="0.51181102362204722" footer="0.51181102362204722"/>
  <pageSetup paperSize="9" scale="64" firstPageNumber="2" orientation="portrait" r:id="rId1"/>
  <headerFooter alignWithMargins="0">
    <oddHeader>&amp;C&amp;P</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54"/>
  <sheetViews>
    <sheetView topLeftCell="A4" zoomScale="85" zoomScaleNormal="85" zoomScaleSheetLayoutView="75" workbookViewId="0">
      <selection activeCell="J12" sqref="J12"/>
    </sheetView>
  </sheetViews>
  <sheetFormatPr defaultColWidth="91.5703125" defaultRowHeight="12.75"/>
  <cols>
    <col min="1" max="1" width="4" style="3" customWidth="1"/>
    <col min="2" max="2" width="25.5703125" style="3" customWidth="1"/>
    <col min="3" max="3" width="14.28515625" style="3" customWidth="1"/>
    <col min="4" max="4" width="11.42578125" style="3" customWidth="1"/>
    <col min="5" max="5" width="13" style="3" customWidth="1"/>
    <col min="6" max="6" width="16.5703125" style="3" customWidth="1"/>
    <col min="7" max="7" width="16.42578125" style="3" customWidth="1"/>
    <col min="8" max="8" width="17.140625" style="3" customWidth="1"/>
    <col min="9" max="9" width="17.42578125" style="3" customWidth="1"/>
    <col min="10" max="16384" width="91.5703125" style="3"/>
  </cols>
  <sheetData>
    <row r="1" spans="1:9" ht="15" customHeight="1">
      <c r="A1" s="110" t="s">
        <v>212</v>
      </c>
      <c r="B1" s="100"/>
      <c r="C1" s="100"/>
      <c r="D1" s="100"/>
      <c r="E1" s="100"/>
      <c r="F1" s="100"/>
      <c r="G1" s="100"/>
      <c r="H1" s="100"/>
      <c r="I1" s="100"/>
    </row>
    <row r="2" spans="1:9" ht="15" customHeight="1">
      <c r="A2" s="110"/>
      <c r="B2" s="100"/>
      <c r="C2" s="100"/>
      <c r="D2" s="100"/>
      <c r="E2" s="100"/>
      <c r="F2" s="100"/>
      <c r="G2" s="100"/>
      <c r="H2" s="100"/>
      <c r="I2" s="100"/>
    </row>
    <row r="3" spans="1:9" ht="15" customHeight="1">
      <c r="A3" s="296" t="s">
        <v>247</v>
      </c>
      <c r="B3" s="296"/>
      <c r="C3" s="296"/>
      <c r="D3" s="296"/>
      <c r="E3" s="296"/>
      <c r="F3" s="296"/>
      <c r="G3" s="296"/>
      <c r="H3" s="296"/>
      <c r="I3" s="296"/>
    </row>
    <row r="4" spans="1:9" ht="15" customHeight="1">
      <c r="A4" s="115"/>
      <c r="B4" s="115"/>
      <c r="C4" s="115"/>
      <c r="D4" s="115"/>
      <c r="E4" s="115"/>
      <c r="F4" s="115"/>
      <c r="G4" s="115"/>
      <c r="H4" s="115"/>
      <c r="I4" s="115"/>
    </row>
    <row r="5" spans="1:9" ht="15" customHeight="1"/>
    <row r="6" spans="1:9" ht="21" customHeight="1">
      <c r="A6" s="193"/>
      <c r="B6" s="300" t="s">
        <v>136</v>
      </c>
      <c r="C6" s="297" t="s">
        <v>6</v>
      </c>
      <c r="D6" s="297"/>
      <c r="E6" s="297"/>
      <c r="F6" s="297"/>
      <c r="G6" s="297"/>
      <c r="H6" s="297" t="s">
        <v>5</v>
      </c>
      <c r="I6" s="298" t="s">
        <v>137</v>
      </c>
    </row>
    <row r="7" spans="1:9" ht="13.5" customHeight="1">
      <c r="A7" s="194" t="s">
        <v>207</v>
      </c>
      <c r="B7" s="300"/>
      <c r="C7" s="297" t="s">
        <v>1</v>
      </c>
      <c r="D7" s="299" t="s">
        <v>2</v>
      </c>
      <c r="E7" s="299"/>
      <c r="F7" s="299" t="s">
        <v>92</v>
      </c>
      <c r="G7" s="299"/>
      <c r="H7" s="297"/>
      <c r="I7" s="298"/>
    </row>
    <row r="8" spans="1:9" ht="18" customHeight="1">
      <c r="A8" s="195"/>
      <c r="B8" s="300"/>
      <c r="C8" s="297"/>
      <c r="D8" s="191" t="s">
        <v>3</v>
      </c>
      <c r="E8" s="191" t="s">
        <v>4</v>
      </c>
      <c r="F8" s="191" t="s">
        <v>233</v>
      </c>
      <c r="G8" s="191" t="s">
        <v>234</v>
      </c>
      <c r="H8" s="297"/>
      <c r="I8" s="298"/>
    </row>
    <row r="9" spans="1:9" ht="15" customHeight="1">
      <c r="A9" s="192" t="s">
        <v>140</v>
      </c>
      <c r="B9" s="192"/>
      <c r="C9" s="175">
        <v>65879</v>
      </c>
      <c r="D9" s="175">
        <v>28453</v>
      </c>
      <c r="E9" s="175">
        <v>37426</v>
      </c>
      <c r="F9" s="176">
        <v>1.0894750571590839E-2</v>
      </c>
      <c r="G9" s="176">
        <v>4.0035994506101735E-2</v>
      </c>
      <c r="H9" s="177">
        <v>147059</v>
      </c>
      <c r="I9" s="178">
        <v>5.1865564783373559</v>
      </c>
    </row>
    <row r="10" spans="1:9" ht="15" customHeight="1">
      <c r="A10" s="193">
        <v>1</v>
      </c>
      <c r="B10" s="193" t="s">
        <v>179</v>
      </c>
      <c r="C10" s="179">
        <v>4323</v>
      </c>
      <c r="D10" s="179">
        <v>1705</v>
      </c>
      <c r="E10" s="179">
        <v>2618</v>
      </c>
      <c r="F10" s="180">
        <v>5.6451612903225756E-2</v>
      </c>
      <c r="G10" s="180">
        <v>3.125E-2</v>
      </c>
      <c r="H10" s="179">
        <v>10344</v>
      </c>
      <c r="I10" s="181">
        <v>8.3870496947289048</v>
      </c>
    </row>
    <row r="11" spans="1:9" ht="15" customHeight="1">
      <c r="A11" s="194">
        <v>2</v>
      </c>
      <c r="B11" s="194" t="s">
        <v>180</v>
      </c>
      <c r="C11" s="182">
        <v>6259</v>
      </c>
      <c r="D11" s="182">
        <v>1844</v>
      </c>
      <c r="E11" s="182">
        <v>4415</v>
      </c>
      <c r="F11" s="183">
        <v>1.0820413436692489E-2</v>
      </c>
      <c r="G11" s="183">
        <v>3.9183131329902032E-2</v>
      </c>
      <c r="H11" s="182">
        <v>9093</v>
      </c>
      <c r="I11" s="184">
        <v>5.5849005613767853</v>
      </c>
    </row>
    <row r="12" spans="1:9" ht="15" customHeight="1">
      <c r="A12" s="194">
        <v>3</v>
      </c>
      <c r="B12" s="194" t="s">
        <v>181</v>
      </c>
      <c r="C12" s="182">
        <v>4524</v>
      </c>
      <c r="D12" s="182">
        <v>1832</v>
      </c>
      <c r="E12" s="182">
        <v>2692</v>
      </c>
      <c r="F12" s="183">
        <v>6.296992481203012E-2</v>
      </c>
      <c r="G12" s="183">
        <v>4.8192771084337283E-2</v>
      </c>
      <c r="H12" s="182">
        <v>7350</v>
      </c>
      <c r="I12" s="184">
        <v>3.7125712207540307</v>
      </c>
    </row>
    <row r="13" spans="1:9" ht="15" customHeight="1">
      <c r="A13" s="194">
        <v>4</v>
      </c>
      <c r="B13" s="194" t="s">
        <v>182</v>
      </c>
      <c r="C13" s="182">
        <v>2274</v>
      </c>
      <c r="D13" s="182">
        <v>1142</v>
      </c>
      <c r="E13" s="182">
        <v>1132</v>
      </c>
      <c r="F13" s="183">
        <v>6.510538641686181E-2</v>
      </c>
      <c r="G13" s="183">
        <v>8.3889418493803714E-2</v>
      </c>
      <c r="H13" s="182">
        <v>4418</v>
      </c>
      <c r="I13" s="184">
        <v>5.1445672298752871</v>
      </c>
    </row>
    <row r="14" spans="1:9" ht="15" customHeight="1">
      <c r="A14" s="194">
        <v>5</v>
      </c>
      <c r="B14" s="194" t="s">
        <v>183</v>
      </c>
      <c r="C14" s="182">
        <v>698</v>
      </c>
      <c r="D14" s="182">
        <v>335</v>
      </c>
      <c r="E14" s="182">
        <v>363</v>
      </c>
      <c r="F14" s="183">
        <v>7.3846153846153895E-2</v>
      </c>
      <c r="G14" s="183">
        <v>2.9498525073746285E-2</v>
      </c>
      <c r="H14" s="182">
        <v>3605</v>
      </c>
      <c r="I14" s="184">
        <v>13.162218408850269</v>
      </c>
    </row>
    <row r="15" spans="1:9" ht="15" customHeight="1">
      <c r="A15" s="194">
        <v>6</v>
      </c>
      <c r="B15" s="194" t="s">
        <v>184</v>
      </c>
      <c r="C15" s="182">
        <v>1678</v>
      </c>
      <c r="D15" s="182">
        <v>748</v>
      </c>
      <c r="E15" s="182">
        <v>930</v>
      </c>
      <c r="F15" s="183">
        <v>-3.6739380022962065E-2</v>
      </c>
      <c r="G15" s="183">
        <v>6.2697910069664298E-2</v>
      </c>
      <c r="H15" s="182">
        <v>6040</v>
      </c>
      <c r="I15" s="184">
        <v>9.8459532154209786</v>
      </c>
    </row>
    <row r="16" spans="1:9" ht="15" customHeight="1">
      <c r="A16" s="194">
        <v>7</v>
      </c>
      <c r="B16" s="194" t="s">
        <v>185</v>
      </c>
      <c r="C16" s="182">
        <v>1112</v>
      </c>
      <c r="D16" s="182">
        <v>531</v>
      </c>
      <c r="E16" s="182">
        <v>581</v>
      </c>
      <c r="F16" s="183">
        <v>0.16196447230929989</v>
      </c>
      <c r="G16" s="183">
        <v>1.7383348581884617E-2</v>
      </c>
      <c r="H16" s="182">
        <v>1731</v>
      </c>
      <c r="I16" s="184">
        <v>4.1230974442036068</v>
      </c>
    </row>
    <row r="17" spans="1:9" ht="15" customHeight="1">
      <c r="A17" s="194">
        <v>8</v>
      </c>
      <c r="B17" s="194" t="s">
        <v>186</v>
      </c>
      <c r="C17" s="182">
        <v>1335</v>
      </c>
      <c r="D17" s="182">
        <v>532</v>
      </c>
      <c r="E17" s="182">
        <v>803</v>
      </c>
      <c r="F17" s="183">
        <v>2.6923076923076827E-2</v>
      </c>
      <c r="G17" s="183">
        <v>4.2154566744730726E-2</v>
      </c>
      <c r="H17" s="182">
        <v>4212</v>
      </c>
      <c r="I17" s="184">
        <v>8.9012870094465217</v>
      </c>
    </row>
    <row r="18" spans="1:9" ht="15" customHeight="1">
      <c r="A18" s="194">
        <v>9</v>
      </c>
      <c r="B18" s="194" t="s">
        <v>187</v>
      </c>
      <c r="C18" s="182">
        <v>1030</v>
      </c>
      <c r="D18" s="182">
        <v>404</v>
      </c>
      <c r="E18" s="182">
        <v>626</v>
      </c>
      <c r="F18" s="183">
        <v>-0.13951545530492904</v>
      </c>
      <c r="G18" s="183">
        <v>8.8148873653282056E-3</v>
      </c>
      <c r="H18" s="182">
        <v>2930</v>
      </c>
      <c r="I18" s="184">
        <v>6.8666510428872742</v>
      </c>
    </row>
    <row r="19" spans="1:9" ht="15" customHeight="1">
      <c r="A19" s="194">
        <v>10</v>
      </c>
      <c r="B19" s="194" t="s">
        <v>188</v>
      </c>
      <c r="C19" s="182">
        <v>1278</v>
      </c>
      <c r="D19" s="182">
        <v>631</v>
      </c>
      <c r="E19" s="182">
        <v>647</v>
      </c>
      <c r="F19" s="183">
        <v>3.8180341186027533E-2</v>
      </c>
      <c r="G19" s="183">
        <v>-6.2208398133748455E-3</v>
      </c>
      <c r="H19" s="182">
        <v>3363</v>
      </c>
      <c r="I19" s="184">
        <v>7.8766160764474424</v>
      </c>
    </row>
    <row r="20" spans="1:9" ht="15" customHeight="1">
      <c r="A20" s="194">
        <v>11</v>
      </c>
      <c r="B20" s="194" t="s">
        <v>189</v>
      </c>
      <c r="C20" s="182">
        <v>1140</v>
      </c>
      <c r="D20" s="182">
        <v>519</v>
      </c>
      <c r="E20" s="182">
        <v>621</v>
      </c>
      <c r="F20" s="183">
        <v>9.3000958772770925E-2</v>
      </c>
      <c r="G20" s="183">
        <v>7.547169811320753E-2</v>
      </c>
      <c r="H20" s="182">
        <v>5241</v>
      </c>
      <c r="I20" s="184">
        <v>11.056029027086321</v>
      </c>
    </row>
    <row r="21" spans="1:9" ht="15" customHeight="1">
      <c r="A21" s="194">
        <v>12</v>
      </c>
      <c r="B21" s="194" t="s">
        <v>190</v>
      </c>
      <c r="C21" s="182">
        <v>2461</v>
      </c>
      <c r="D21" s="182">
        <v>1100</v>
      </c>
      <c r="E21" s="182">
        <v>1361</v>
      </c>
      <c r="F21" s="183">
        <v>4.5454545454545414E-2</v>
      </c>
      <c r="G21" s="183">
        <v>6.3066954643628437E-2</v>
      </c>
      <c r="H21" s="182">
        <v>7275</v>
      </c>
      <c r="I21" s="184">
        <v>7.5558509809623713</v>
      </c>
    </row>
    <row r="22" spans="1:9" ht="15" customHeight="1">
      <c r="A22" s="194">
        <v>13</v>
      </c>
      <c r="B22" s="194" t="s">
        <v>191</v>
      </c>
      <c r="C22" s="182">
        <v>1018</v>
      </c>
      <c r="D22" s="182">
        <v>460</v>
      </c>
      <c r="E22" s="182">
        <v>558</v>
      </c>
      <c r="F22" s="183">
        <v>-2.6768642447418722E-2</v>
      </c>
      <c r="G22" s="183">
        <v>1.8000000000000016E-2</v>
      </c>
      <c r="H22" s="182">
        <v>1870</v>
      </c>
      <c r="I22" s="184">
        <v>3.7069341474051463</v>
      </c>
    </row>
    <row r="23" spans="1:9" ht="15" customHeight="1">
      <c r="A23" s="194">
        <v>14</v>
      </c>
      <c r="B23" s="194" t="s">
        <v>192</v>
      </c>
      <c r="C23" s="182">
        <v>2391</v>
      </c>
      <c r="D23" s="182">
        <v>1208</v>
      </c>
      <c r="E23" s="182">
        <v>1183</v>
      </c>
      <c r="F23" s="183">
        <v>-0.21141160949868076</v>
      </c>
      <c r="G23" s="183">
        <v>5.4697838553154021E-2</v>
      </c>
      <c r="H23" s="182">
        <v>6020</v>
      </c>
      <c r="I23" s="184">
        <v>6.7614619134263316</v>
      </c>
    </row>
    <row r="24" spans="1:9" ht="15" customHeight="1">
      <c r="A24" s="194">
        <v>15</v>
      </c>
      <c r="B24" s="194" t="s">
        <v>193</v>
      </c>
      <c r="C24" s="182">
        <v>6207</v>
      </c>
      <c r="D24" s="182">
        <v>2678</v>
      </c>
      <c r="E24" s="182">
        <v>3529</v>
      </c>
      <c r="F24" s="183">
        <v>4.6888176758306699E-2</v>
      </c>
      <c r="G24" s="183">
        <v>5.7951252769729011E-2</v>
      </c>
      <c r="H24" s="182">
        <v>11766</v>
      </c>
      <c r="I24" s="184">
        <v>4.1973309170558037</v>
      </c>
    </row>
    <row r="25" spans="1:9" ht="15" customHeight="1">
      <c r="A25" s="194">
        <v>16</v>
      </c>
      <c r="B25" s="194" t="s">
        <v>194</v>
      </c>
      <c r="C25" s="182">
        <v>1267</v>
      </c>
      <c r="D25" s="182">
        <v>661</v>
      </c>
      <c r="E25" s="182">
        <v>606</v>
      </c>
      <c r="F25" s="183">
        <v>5.5555555555555358E-3</v>
      </c>
      <c r="G25" s="183">
        <v>0.10462074978204017</v>
      </c>
      <c r="H25" s="182">
        <v>4022</v>
      </c>
      <c r="I25" s="184">
        <v>9.7966142978930701</v>
      </c>
    </row>
    <row r="26" spans="1:9" ht="15" customHeight="1">
      <c r="A26" s="194">
        <v>17</v>
      </c>
      <c r="B26" s="194" t="s">
        <v>195</v>
      </c>
      <c r="C26" s="182">
        <v>1957</v>
      </c>
      <c r="D26" s="182">
        <v>875</v>
      </c>
      <c r="E26" s="182">
        <v>1082</v>
      </c>
      <c r="F26" s="183">
        <v>-2.0520520520520558E-2</v>
      </c>
      <c r="G26" s="183">
        <v>4.0404040404040442E-2</v>
      </c>
      <c r="H26" s="182">
        <v>4752</v>
      </c>
      <c r="I26" s="184">
        <v>5.7230947104730703</v>
      </c>
    </row>
    <row r="27" spans="1:9" ht="15" customHeight="1">
      <c r="A27" s="194">
        <v>18</v>
      </c>
      <c r="B27" s="194" t="s">
        <v>196</v>
      </c>
      <c r="C27" s="182">
        <v>1088</v>
      </c>
      <c r="D27" s="182">
        <v>624</v>
      </c>
      <c r="E27" s="182">
        <v>464</v>
      </c>
      <c r="F27" s="183">
        <v>-7.9526226734348615E-2</v>
      </c>
      <c r="G27" s="183">
        <v>0.18132464712269281</v>
      </c>
      <c r="H27" s="182">
        <v>3747</v>
      </c>
      <c r="I27" s="184">
        <v>10.554929577464788</v>
      </c>
    </row>
    <row r="28" spans="1:9" ht="15" customHeight="1">
      <c r="A28" s="194">
        <v>19</v>
      </c>
      <c r="B28" s="194" t="s">
        <v>197</v>
      </c>
      <c r="C28" s="182">
        <v>1189</v>
      </c>
      <c r="D28" s="182">
        <v>525</v>
      </c>
      <c r="E28" s="182">
        <v>664</v>
      </c>
      <c r="F28" s="183">
        <v>-0.17315716272600834</v>
      </c>
      <c r="G28" s="183">
        <v>-4.6511627906976716E-2</v>
      </c>
      <c r="H28" s="182">
        <v>4283</v>
      </c>
      <c r="I28" s="184">
        <v>6.8641120566693905</v>
      </c>
    </row>
    <row r="29" spans="1:9" ht="15" customHeight="1">
      <c r="A29" s="194">
        <v>20</v>
      </c>
      <c r="B29" s="194" t="s">
        <v>198</v>
      </c>
      <c r="C29" s="182">
        <v>1335</v>
      </c>
      <c r="D29" s="182">
        <v>573</v>
      </c>
      <c r="E29" s="182">
        <v>762</v>
      </c>
      <c r="F29" s="183">
        <v>8.8907014681892438E-2</v>
      </c>
      <c r="G29" s="183">
        <v>-2.7676620538965802E-2</v>
      </c>
      <c r="H29" s="182">
        <v>3309</v>
      </c>
      <c r="I29" s="184">
        <v>7.9833047841926223</v>
      </c>
    </row>
    <row r="30" spans="1:9" ht="15" customHeight="1">
      <c r="A30" s="194">
        <v>21</v>
      </c>
      <c r="B30" s="194" t="s">
        <v>199</v>
      </c>
      <c r="C30" s="182">
        <v>9586</v>
      </c>
      <c r="D30" s="182">
        <v>4309</v>
      </c>
      <c r="E30" s="182">
        <v>5277</v>
      </c>
      <c r="F30" s="183">
        <v>8.4389140271493135E-2</v>
      </c>
      <c r="G30" s="183">
        <v>2.556970150850546E-2</v>
      </c>
      <c r="H30" s="182">
        <v>3802</v>
      </c>
      <c r="I30" s="184">
        <v>3.7868148723618291</v>
      </c>
    </row>
    <row r="31" spans="1:9" ht="15" customHeight="1">
      <c r="A31" s="194">
        <v>22</v>
      </c>
      <c r="B31" s="194" t="s">
        <v>200</v>
      </c>
      <c r="C31" s="182">
        <v>2063</v>
      </c>
      <c r="D31" s="182">
        <v>904</v>
      </c>
      <c r="E31" s="182">
        <v>1159</v>
      </c>
      <c r="F31" s="183">
        <v>3.404669260700377E-3</v>
      </c>
      <c r="G31" s="183">
        <v>-7.6960076960076451E-3</v>
      </c>
      <c r="H31" s="182">
        <v>11802</v>
      </c>
      <c r="I31" s="184">
        <v>1.7904442886920746</v>
      </c>
    </row>
    <row r="32" spans="1:9" ht="15" customHeight="1">
      <c r="A32" s="194">
        <v>23</v>
      </c>
      <c r="B32" s="194" t="s">
        <v>201</v>
      </c>
      <c r="C32" s="182">
        <v>2225</v>
      </c>
      <c r="D32" s="182">
        <v>1004</v>
      </c>
      <c r="E32" s="182">
        <v>1221</v>
      </c>
      <c r="F32" s="183">
        <v>-9.1465904450796276E-2</v>
      </c>
      <c r="G32" s="183">
        <v>5.4225033890646923E-3</v>
      </c>
      <c r="H32" s="182">
        <v>5066</v>
      </c>
      <c r="I32" s="184">
        <v>3.9886937146186492</v>
      </c>
    </row>
    <row r="33" spans="1:9" ht="15" customHeight="1">
      <c r="A33" s="194">
        <v>24</v>
      </c>
      <c r="B33" s="194" t="s">
        <v>202</v>
      </c>
      <c r="C33" s="182">
        <v>2277</v>
      </c>
      <c r="D33" s="182">
        <v>900</v>
      </c>
      <c r="E33" s="182">
        <v>1377</v>
      </c>
      <c r="F33" s="183">
        <v>0.12834489593657095</v>
      </c>
      <c r="G33" s="183">
        <v>6.9516204790981639E-2</v>
      </c>
      <c r="H33" s="182">
        <v>3734</v>
      </c>
      <c r="I33" s="184">
        <v>6.1938095080118103</v>
      </c>
    </row>
    <row r="34" spans="1:9" ht="15" customHeight="1">
      <c r="A34" s="194">
        <v>25</v>
      </c>
      <c r="B34" s="194" t="s">
        <v>203</v>
      </c>
      <c r="C34" s="182">
        <v>1172</v>
      </c>
      <c r="D34" s="182">
        <v>550</v>
      </c>
      <c r="E34" s="182">
        <v>622</v>
      </c>
      <c r="F34" s="183">
        <v>3.9929015084294583E-2</v>
      </c>
      <c r="G34" s="183">
        <v>0.13018322082931544</v>
      </c>
      <c r="H34" s="182">
        <v>4013</v>
      </c>
      <c r="I34" s="184">
        <v>10.471518409310335</v>
      </c>
    </row>
    <row r="35" spans="1:9" ht="15" customHeight="1">
      <c r="A35" s="194">
        <v>26</v>
      </c>
      <c r="B35" s="194" t="s">
        <v>204</v>
      </c>
      <c r="C35" s="182">
        <v>1822</v>
      </c>
      <c r="D35" s="182">
        <v>861</v>
      </c>
      <c r="E35" s="182">
        <v>961</v>
      </c>
      <c r="F35" s="183">
        <v>-3.7506603275224482E-2</v>
      </c>
      <c r="G35" s="183">
        <v>1.5041782729805053E-2</v>
      </c>
      <c r="H35" s="182">
        <v>5052</v>
      </c>
      <c r="I35" s="184">
        <v>6.0673023803233015</v>
      </c>
    </row>
    <row r="36" spans="1:9" ht="15" customHeight="1">
      <c r="A36" s="194">
        <v>27</v>
      </c>
      <c r="B36" s="194" t="s">
        <v>205</v>
      </c>
      <c r="C36" s="182">
        <v>1432</v>
      </c>
      <c r="D36" s="182">
        <v>708</v>
      </c>
      <c r="E36" s="182">
        <v>724</v>
      </c>
      <c r="F36" s="183">
        <v>-9.7099621689785587E-2</v>
      </c>
      <c r="G36" s="183">
        <v>4.8316251830160972E-2</v>
      </c>
      <c r="H36" s="182">
        <v>6105</v>
      </c>
      <c r="I36" s="184">
        <v>9.6627150567417424</v>
      </c>
    </row>
    <row r="37" spans="1:9" ht="15" customHeight="1">
      <c r="A37" s="195">
        <v>28</v>
      </c>
      <c r="B37" s="195" t="s">
        <v>206</v>
      </c>
      <c r="C37" s="185">
        <v>738</v>
      </c>
      <c r="D37" s="185">
        <v>290</v>
      </c>
      <c r="E37" s="185">
        <v>448</v>
      </c>
      <c r="F37" s="186">
        <v>-0.21489361702127663</v>
      </c>
      <c r="G37" s="186">
        <v>8.1967213114753079E-3</v>
      </c>
      <c r="H37" s="185">
        <v>2114</v>
      </c>
      <c r="I37" s="187">
        <v>4.8672668247645801</v>
      </c>
    </row>
    <row r="38" spans="1:9" ht="15" customHeight="1">
      <c r="A38" s="200" t="s">
        <v>141</v>
      </c>
      <c r="B38" s="196"/>
      <c r="C38" s="188">
        <v>257</v>
      </c>
      <c r="D38" s="188"/>
      <c r="E38" s="188"/>
      <c r="F38" s="189">
        <v>0.25980392156862742</v>
      </c>
      <c r="G38" s="189">
        <v>8.4388185654008518E-2</v>
      </c>
      <c r="H38" s="188"/>
      <c r="I38" s="190"/>
    </row>
    <row r="39" spans="1:9" ht="15" customHeight="1">
      <c r="A39" s="201" t="s">
        <v>142</v>
      </c>
      <c r="B39" s="197"/>
      <c r="C39" s="188">
        <v>66136</v>
      </c>
      <c r="D39" s="188">
        <v>28453</v>
      </c>
      <c r="E39" s="188">
        <v>37426</v>
      </c>
      <c r="F39" s="189">
        <v>1.1671485169718387E-2</v>
      </c>
      <c r="G39" s="189">
        <v>4.0201321170179272E-2</v>
      </c>
      <c r="H39" s="188">
        <v>147059</v>
      </c>
      <c r="I39" s="190">
        <v>5.1865564783373559</v>
      </c>
    </row>
    <row r="40" spans="1:9" ht="24.75" customHeight="1">
      <c r="B40" s="3" t="s">
        <v>209</v>
      </c>
    </row>
    <row r="41" spans="1:9" ht="19.5" customHeight="1">
      <c r="B41" s="5"/>
    </row>
    <row r="42" spans="1:9" ht="12.75" customHeight="1"/>
    <row r="43" spans="1:9" ht="12.75" customHeight="1"/>
    <row r="44" spans="1:9" ht="12.75" customHeight="1"/>
    <row r="45" spans="1:9" ht="12.75" customHeight="1"/>
    <row r="154" spans="4:4">
      <c r="D154" s="4"/>
    </row>
  </sheetData>
  <mergeCells count="8">
    <mergeCell ref="A3:I3"/>
    <mergeCell ref="H6:H8"/>
    <mergeCell ref="I6:I8"/>
    <mergeCell ref="D7:E7"/>
    <mergeCell ref="C7:C8"/>
    <mergeCell ref="B6:B8"/>
    <mergeCell ref="C6:G6"/>
    <mergeCell ref="F7:G7"/>
  </mergeCells>
  <phoneticPr fontId="0" type="noConversion"/>
  <hyperlinks>
    <hyperlink ref="A1" location="съдържание!A1" display="към съдържание" xr:uid="{00000000-0004-0000-0400-000000000000}"/>
  </hyperlinks>
  <pageMargins left="0.59055118110236227" right="0.59055118110236227" top="0.98425196850393704" bottom="0.39370078740157483" header="0.51181102362204722" footer="0.51181102362204722"/>
  <pageSetup paperSize="9" scale="67" firstPageNumber="3" orientation="portrait" r:id="rId1"/>
  <headerFooter alignWithMargins="0">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K33"/>
  <sheetViews>
    <sheetView topLeftCell="A16" zoomScaleNormal="100" zoomScaleSheetLayoutView="100" workbookViewId="0">
      <selection activeCell="P18" sqref="P18"/>
    </sheetView>
  </sheetViews>
  <sheetFormatPr defaultRowHeight="12.75"/>
  <cols>
    <col min="8" max="9" width="9.140625" customWidth="1"/>
  </cols>
  <sheetData>
    <row r="1" spans="3:11" ht="15" customHeight="1">
      <c r="C1" s="233" t="s">
        <v>212</v>
      </c>
      <c r="D1" s="6"/>
      <c r="E1" s="6"/>
      <c r="F1" s="6"/>
      <c r="G1" s="6"/>
      <c r="H1" s="6"/>
      <c r="I1" s="6"/>
      <c r="J1" s="6"/>
      <c r="K1" s="6"/>
    </row>
    <row r="2" spans="3:11" ht="15" customHeight="1"/>
    <row r="4" spans="3:11" ht="15" customHeight="1"/>
    <row r="5" spans="3:11" ht="15" customHeight="1"/>
    <row r="33" ht="20.25" customHeight="1"/>
  </sheetData>
  <phoneticPr fontId="0" type="noConversion"/>
  <hyperlinks>
    <hyperlink ref="C1" location="съдържание!A1" display="към съдържание" xr:uid="{00000000-0004-0000-0500-000000000000}"/>
  </hyperlinks>
  <printOptions horizontalCentered="1"/>
  <pageMargins left="0.59055118110236227" right="0.59055118110236227" top="0.98425196850393704" bottom="0.98425196850393704" header="0.51181102362204722" footer="0.51181102362204722"/>
  <pageSetup paperSize="9" firstPageNumber="4" orientation="landscape" r:id="rId1"/>
  <headerFooter alignWithMargins="0">
    <oddHeader>&amp;C&amp;P</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65"/>
  <sheetViews>
    <sheetView topLeftCell="A19" zoomScale="85" zoomScaleNormal="85" zoomScaleSheetLayoutView="75" workbookViewId="0">
      <selection activeCell="M45" sqref="M45"/>
    </sheetView>
  </sheetViews>
  <sheetFormatPr defaultRowHeight="12.75"/>
  <cols>
    <col min="1" max="1" width="5.7109375" style="55" customWidth="1"/>
    <col min="2" max="2" width="24" style="55" customWidth="1"/>
    <col min="3" max="11" width="11.7109375" style="55" customWidth="1"/>
    <col min="12" max="16384" width="9.140625" style="55"/>
  </cols>
  <sheetData>
    <row r="1" spans="1:11" ht="15" customHeight="1">
      <c r="A1" s="234" t="s">
        <v>212</v>
      </c>
      <c r="B1" s="235"/>
      <c r="C1" s="235"/>
      <c r="D1" s="235"/>
      <c r="E1" s="235"/>
      <c r="F1" s="235"/>
      <c r="G1" s="235"/>
      <c r="H1" s="235"/>
      <c r="I1" s="235"/>
      <c r="J1" s="235"/>
      <c r="K1" s="235"/>
    </row>
    <row r="2" spans="1:11" ht="15" customHeight="1">
      <c r="A2" s="234"/>
      <c r="B2" s="235"/>
      <c r="C2" s="235"/>
      <c r="D2" s="235"/>
      <c r="E2" s="235"/>
      <c r="F2" s="235"/>
      <c r="G2" s="235"/>
      <c r="H2" s="235"/>
      <c r="I2" s="235"/>
      <c r="J2" s="235"/>
      <c r="K2" s="235"/>
    </row>
    <row r="3" spans="1:11" ht="15" customHeight="1">
      <c r="A3" s="303" t="s">
        <v>248</v>
      </c>
      <c r="B3" s="303"/>
      <c r="C3" s="303"/>
      <c r="D3" s="303"/>
      <c r="E3" s="303"/>
      <c r="F3" s="303"/>
      <c r="G3" s="303"/>
      <c r="H3" s="303"/>
      <c r="I3" s="303"/>
      <c r="J3" s="303"/>
      <c r="K3" s="303"/>
    </row>
    <row r="4" spans="1:11" ht="15" customHeight="1">
      <c r="A4" s="114"/>
      <c r="B4" s="114"/>
      <c r="C4" s="114"/>
      <c r="D4" s="114"/>
      <c r="E4" s="114"/>
      <c r="F4" s="114"/>
      <c r="G4" s="114"/>
      <c r="H4" s="114"/>
      <c r="I4" s="114"/>
      <c r="J4" s="114"/>
      <c r="K4" s="114"/>
    </row>
    <row r="5" spans="1:11" ht="15" customHeight="1"/>
    <row r="6" spans="1:11" ht="17.25" customHeight="1">
      <c r="A6" s="301" t="s">
        <v>207</v>
      </c>
      <c r="B6" s="305" t="s">
        <v>136</v>
      </c>
      <c r="C6" s="292" t="s">
        <v>1</v>
      </c>
      <c r="D6" s="304" t="s">
        <v>152</v>
      </c>
      <c r="E6" s="304"/>
      <c r="F6" s="304"/>
      <c r="G6" s="304"/>
      <c r="H6" s="304"/>
      <c r="I6" s="304"/>
      <c r="J6" s="304"/>
      <c r="K6" s="304"/>
    </row>
    <row r="7" spans="1:11" ht="36.75" customHeight="1">
      <c r="A7" s="302"/>
      <c r="B7" s="306"/>
      <c r="C7" s="292"/>
      <c r="D7" s="160" t="s">
        <v>150</v>
      </c>
      <c r="E7" s="160" t="s">
        <v>173</v>
      </c>
      <c r="F7" s="160" t="s">
        <v>174</v>
      </c>
      <c r="G7" s="160" t="s">
        <v>175</v>
      </c>
      <c r="H7" s="160" t="s">
        <v>176</v>
      </c>
      <c r="I7" s="160" t="s">
        <v>177</v>
      </c>
      <c r="J7" s="160" t="s">
        <v>178</v>
      </c>
      <c r="K7" s="160" t="s">
        <v>145</v>
      </c>
    </row>
    <row r="8" spans="1:11" s="83" customFormat="1" ht="15" customHeight="1">
      <c r="A8" s="192" t="s">
        <v>140</v>
      </c>
      <c r="B8" s="192"/>
      <c r="C8" s="198">
        <v>65879</v>
      </c>
      <c r="D8" s="198">
        <v>3295</v>
      </c>
      <c r="E8" s="198">
        <v>3340</v>
      </c>
      <c r="F8" s="198">
        <v>5602</v>
      </c>
      <c r="G8" s="198">
        <v>8114</v>
      </c>
      <c r="H8" s="198">
        <v>8803</v>
      </c>
      <c r="I8" s="198">
        <v>9645</v>
      </c>
      <c r="J8" s="198">
        <v>9747</v>
      </c>
      <c r="K8" s="198">
        <v>17333</v>
      </c>
    </row>
    <row r="9" spans="1:11" ht="15" customHeight="1">
      <c r="A9" s="193">
        <v>1</v>
      </c>
      <c r="B9" s="193" t="s">
        <v>179</v>
      </c>
      <c r="C9" s="80">
        <v>4323</v>
      </c>
      <c r="D9" s="80">
        <v>182</v>
      </c>
      <c r="E9" s="80">
        <v>209</v>
      </c>
      <c r="F9" s="80">
        <v>382</v>
      </c>
      <c r="G9" s="80">
        <v>518</v>
      </c>
      <c r="H9" s="80">
        <v>607</v>
      </c>
      <c r="I9" s="80">
        <v>626</v>
      </c>
      <c r="J9" s="80">
        <v>589</v>
      </c>
      <c r="K9" s="80">
        <v>1210</v>
      </c>
    </row>
    <row r="10" spans="1:11" ht="15" customHeight="1">
      <c r="A10" s="194">
        <v>2</v>
      </c>
      <c r="B10" s="194" t="s">
        <v>180</v>
      </c>
      <c r="C10" s="81">
        <v>6259</v>
      </c>
      <c r="D10" s="81">
        <v>312</v>
      </c>
      <c r="E10" s="81">
        <v>297</v>
      </c>
      <c r="F10" s="81">
        <v>445</v>
      </c>
      <c r="G10" s="81">
        <v>800</v>
      </c>
      <c r="H10" s="81">
        <v>901</v>
      </c>
      <c r="I10" s="81">
        <v>955</v>
      </c>
      <c r="J10" s="81">
        <v>1016</v>
      </c>
      <c r="K10" s="81">
        <v>1533</v>
      </c>
    </row>
    <row r="11" spans="1:11" ht="15" customHeight="1">
      <c r="A11" s="194">
        <v>3</v>
      </c>
      <c r="B11" s="194" t="s">
        <v>181</v>
      </c>
      <c r="C11" s="81">
        <v>4524</v>
      </c>
      <c r="D11" s="81">
        <v>297</v>
      </c>
      <c r="E11" s="81">
        <v>265</v>
      </c>
      <c r="F11" s="81">
        <v>448</v>
      </c>
      <c r="G11" s="81">
        <v>574</v>
      </c>
      <c r="H11" s="81">
        <v>670</v>
      </c>
      <c r="I11" s="81">
        <v>670</v>
      </c>
      <c r="J11" s="81">
        <v>629</v>
      </c>
      <c r="K11" s="81">
        <v>971</v>
      </c>
    </row>
    <row r="12" spans="1:11" ht="15" customHeight="1">
      <c r="A12" s="194">
        <v>4</v>
      </c>
      <c r="B12" s="194" t="s">
        <v>182</v>
      </c>
      <c r="C12" s="81">
        <v>2274</v>
      </c>
      <c r="D12" s="81">
        <v>127</v>
      </c>
      <c r="E12" s="81">
        <v>100</v>
      </c>
      <c r="F12" s="81">
        <v>197</v>
      </c>
      <c r="G12" s="81">
        <v>254</v>
      </c>
      <c r="H12" s="81">
        <v>284</v>
      </c>
      <c r="I12" s="81">
        <v>316</v>
      </c>
      <c r="J12" s="81">
        <v>355</v>
      </c>
      <c r="K12" s="81">
        <v>641</v>
      </c>
    </row>
    <row r="13" spans="1:11" ht="15" customHeight="1">
      <c r="A13" s="194">
        <v>5</v>
      </c>
      <c r="B13" s="194" t="s">
        <v>183</v>
      </c>
      <c r="C13" s="81">
        <v>698</v>
      </c>
      <c r="D13" s="81">
        <v>33</v>
      </c>
      <c r="E13" s="81">
        <v>35</v>
      </c>
      <c r="F13" s="81">
        <v>46</v>
      </c>
      <c r="G13" s="81">
        <v>68</v>
      </c>
      <c r="H13" s="81">
        <v>68</v>
      </c>
      <c r="I13" s="81">
        <v>92</v>
      </c>
      <c r="J13" s="81">
        <v>107</v>
      </c>
      <c r="K13" s="81">
        <v>249</v>
      </c>
    </row>
    <row r="14" spans="1:11" ht="15" customHeight="1">
      <c r="A14" s="194">
        <v>6</v>
      </c>
      <c r="B14" s="194" t="s">
        <v>184</v>
      </c>
      <c r="C14" s="81">
        <v>1678</v>
      </c>
      <c r="D14" s="81">
        <v>82</v>
      </c>
      <c r="E14" s="81">
        <v>88</v>
      </c>
      <c r="F14" s="81">
        <v>166</v>
      </c>
      <c r="G14" s="81">
        <v>188</v>
      </c>
      <c r="H14" s="81">
        <v>202</v>
      </c>
      <c r="I14" s="81">
        <v>226</v>
      </c>
      <c r="J14" s="81">
        <v>268</v>
      </c>
      <c r="K14" s="81">
        <v>458</v>
      </c>
    </row>
    <row r="15" spans="1:11" ht="15" customHeight="1">
      <c r="A15" s="194">
        <v>7</v>
      </c>
      <c r="B15" s="194" t="s">
        <v>185</v>
      </c>
      <c r="C15" s="81">
        <v>1112</v>
      </c>
      <c r="D15" s="81">
        <v>55</v>
      </c>
      <c r="E15" s="81">
        <v>42</v>
      </c>
      <c r="F15" s="81">
        <v>77</v>
      </c>
      <c r="G15" s="81">
        <v>119</v>
      </c>
      <c r="H15" s="81">
        <v>119</v>
      </c>
      <c r="I15" s="81">
        <v>151</v>
      </c>
      <c r="J15" s="81">
        <v>185</v>
      </c>
      <c r="K15" s="81">
        <v>364</v>
      </c>
    </row>
    <row r="16" spans="1:11" ht="15" customHeight="1">
      <c r="A16" s="194">
        <v>8</v>
      </c>
      <c r="B16" s="194" t="s">
        <v>186</v>
      </c>
      <c r="C16" s="81">
        <v>1335</v>
      </c>
      <c r="D16" s="81">
        <v>44</v>
      </c>
      <c r="E16" s="81">
        <v>61</v>
      </c>
      <c r="F16" s="81">
        <v>101</v>
      </c>
      <c r="G16" s="81">
        <v>140</v>
      </c>
      <c r="H16" s="81">
        <v>152</v>
      </c>
      <c r="I16" s="81">
        <v>213</v>
      </c>
      <c r="J16" s="81">
        <v>178</v>
      </c>
      <c r="K16" s="81">
        <v>446</v>
      </c>
    </row>
    <row r="17" spans="1:11" ht="15" customHeight="1">
      <c r="A17" s="194">
        <v>9</v>
      </c>
      <c r="B17" s="194" t="s">
        <v>187</v>
      </c>
      <c r="C17" s="81">
        <v>1030</v>
      </c>
      <c r="D17" s="81">
        <v>57</v>
      </c>
      <c r="E17" s="81">
        <v>55</v>
      </c>
      <c r="F17" s="81">
        <v>78</v>
      </c>
      <c r="G17" s="81">
        <v>118</v>
      </c>
      <c r="H17" s="81">
        <v>148</v>
      </c>
      <c r="I17" s="81">
        <v>133</v>
      </c>
      <c r="J17" s="81">
        <v>153</v>
      </c>
      <c r="K17" s="81">
        <v>288</v>
      </c>
    </row>
    <row r="18" spans="1:11" ht="15" customHeight="1">
      <c r="A18" s="194">
        <v>10</v>
      </c>
      <c r="B18" s="194" t="s">
        <v>188</v>
      </c>
      <c r="C18" s="81">
        <v>1278</v>
      </c>
      <c r="D18" s="81">
        <v>64</v>
      </c>
      <c r="E18" s="81">
        <v>62</v>
      </c>
      <c r="F18" s="81">
        <v>102</v>
      </c>
      <c r="G18" s="81">
        <v>154</v>
      </c>
      <c r="H18" s="81">
        <v>136</v>
      </c>
      <c r="I18" s="81">
        <v>162</v>
      </c>
      <c r="J18" s="81">
        <v>196</v>
      </c>
      <c r="K18" s="81">
        <v>402</v>
      </c>
    </row>
    <row r="19" spans="1:11" ht="15" customHeight="1">
      <c r="A19" s="194">
        <v>11</v>
      </c>
      <c r="B19" s="194" t="s">
        <v>189</v>
      </c>
      <c r="C19" s="81">
        <v>1140</v>
      </c>
      <c r="D19" s="81">
        <v>53</v>
      </c>
      <c r="E19" s="81">
        <v>53</v>
      </c>
      <c r="F19" s="81">
        <v>84</v>
      </c>
      <c r="G19" s="81">
        <v>119</v>
      </c>
      <c r="H19" s="81">
        <v>125</v>
      </c>
      <c r="I19" s="81">
        <v>160</v>
      </c>
      <c r="J19" s="81">
        <v>182</v>
      </c>
      <c r="K19" s="81">
        <v>364</v>
      </c>
    </row>
    <row r="20" spans="1:11" ht="15" customHeight="1">
      <c r="A20" s="194">
        <v>12</v>
      </c>
      <c r="B20" s="194" t="s">
        <v>190</v>
      </c>
      <c r="C20" s="81">
        <v>2461</v>
      </c>
      <c r="D20" s="81">
        <v>140</v>
      </c>
      <c r="E20" s="81">
        <v>108</v>
      </c>
      <c r="F20" s="81">
        <v>206</v>
      </c>
      <c r="G20" s="81">
        <v>285</v>
      </c>
      <c r="H20" s="81">
        <v>323</v>
      </c>
      <c r="I20" s="81">
        <v>308</v>
      </c>
      <c r="J20" s="81">
        <v>376</v>
      </c>
      <c r="K20" s="81">
        <v>715</v>
      </c>
    </row>
    <row r="21" spans="1:11" ht="15" customHeight="1">
      <c r="A21" s="194">
        <v>13</v>
      </c>
      <c r="B21" s="194" t="s">
        <v>191</v>
      </c>
      <c r="C21" s="81">
        <v>1018</v>
      </c>
      <c r="D21" s="81">
        <v>58</v>
      </c>
      <c r="E21" s="81">
        <v>61</v>
      </c>
      <c r="F21" s="81">
        <v>84</v>
      </c>
      <c r="G21" s="81">
        <v>134</v>
      </c>
      <c r="H21" s="81">
        <v>145</v>
      </c>
      <c r="I21" s="81">
        <v>148</v>
      </c>
      <c r="J21" s="81">
        <v>138</v>
      </c>
      <c r="K21" s="81">
        <v>250</v>
      </c>
    </row>
    <row r="22" spans="1:11" ht="15" customHeight="1">
      <c r="A22" s="194">
        <v>14</v>
      </c>
      <c r="B22" s="194" t="s">
        <v>192</v>
      </c>
      <c r="C22" s="81">
        <v>2391</v>
      </c>
      <c r="D22" s="81">
        <v>100</v>
      </c>
      <c r="E22" s="81">
        <v>108</v>
      </c>
      <c r="F22" s="81">
        <v>193</v>
      </c>
      <c r="G22" s="81">
        <v>242</v>
      </c>
      <c r="H22" s="81">
        <v>257</v>
      </c>
      <c r="I22" s="81">
        <v>331</v>
      </c>
      <c r="J22" s="81">
        <v>364</v>
      </c>
      <c r="K22" s="81">
        <v>796</v>
      </c>
    </row>
    <row r="23" spans="1:11" ht="15" customHeight="1">
      <c r="A23" s="194">
        <v>15</v>
      </c>
      <c r="B23" s="194" t="s">
        <v>193</v>
      </c>
      <c r="C23" s="81">
        <v>6207</v>
      </c>
      <c r="D23" s="81">
        <v>334</v>
      </c>
      <c r="E23" s="81">
        <v>335</v>
      </c>
      <c r="F23" s="81">
        <v>607</v>
      </c>
      <c r="G23" s="81">
        <v>851</v>
      </c>
      <c r="H23" s="81">
        <v>893</v>
      </c>
      <c r="I23" s="81">
        <v>896</v>
      </c>
      <c r="J23" s="81">
        <v>820</v>
      </c>
      <c r="K23" s="81">
        <v>1471</v>
      </c>
    </row>
    <row r="24" spans="1:11" ht="15" customHeight="1">
      <c r="A24" s="194">
        <v>16</v>
      </c>
      <c r="B24" s="194" t="s">
        <v>194</v>
      </c>
      <c r="C24" s="81">
        <v>1267</v>
      </c>
      <c r="D24" s="81">
        <v>57</v>
      </c>
      <c r="E24" s="81">
        <v>74</v>
      </c>
      <c r="F24" s="81">
        <v>99</v>
      </c>
      <c r="G24" s="81">
        <v>129</v>
      </c>
      <c r="H24" s="81">
        <v>125</v>
      </c>
      <c r="I24" s="81">
        <v>179</v>
      </c>
      <c r="J24" s="81">
        <v>198</v>
      </c>
      <c r="K24" s="81">
        <v>406</v>
      </c>
    </row>
    <row r="25" spans="1:11" ht="15" customHeight="1">
      <c r="A25" s="194">
        <v>17</v>
      </c>
      <c r="B25" s="194" t="s">
        <v>195</v>
      </c>
      <c r="C25" s="81">
        <v>1957</v>
      </c>
      <c r="D25" s="81">
        <v>85</v>
      </c>
      <c r="E25" s="81">
        <v>76</v>
      </c>
      <c r="F25" s="81">
        <v>151</v>
      </c>
      <c r="G25" s="81">
        <v>244</v>
      </c>
      <c r="H25" s="81">
        <v>237</v>
      </c>
      <c r="I25" s="81">
        <v>294</v>
      </c>
      <c r="J25" s="81">
        <v>316</v>
      </c>
      <c r="K25" s="81">
        <v>554</v>
      </c>
    </row>
    <row r="26" spans="1:11" ht="15" customHeight="1">
      <c r="A26" s="194">
        <v>18</v>
      </c>
      <c r="B26" s="194" t="s">
        <v>196</v>
      </c>
      <c r="C26" s="81">
        <v>1088</v>
      </c>
      <c r="D26" s="81">
        <v>41</v>
      </c>
      <c r="E26" s="81">
        <v>44</v>
      </c>
      <c r="F26" s="81">
        <v>71</v>
      </c>
      <c r="G26" s="81">
        <v>111</v>
      </c>
      <c r="H26" s="81">
        <v>119</v>
      </c>
      <c r="I26" s="81">
        <v>148</v>
      </c>
      <c r="J26" s="81">
        <v>198</v>
      </c>
      <c r="K26" s="81">
        <v>356</v>
      </c>
    </row>
    <row r="27" spans="1:11" ht="15" customHeight="1">
      <c r="A27" s="194">
        <v>19</v>
      </c>
      <c r="B27" s="194" t="s">
        <v>197</v>
      </c>
      <c r="C27" s="81">
        <v>1189</v>
      </c>
      <c r="D27" s="81">
        <v>72</v>
      </c>
      <c r="E27" s="81">
        <v>77</v>
      </c>
      <c r="F27" s="81">
        <v>107</v>
      </c>
      <c r="G27" s="81">
        <v>140</v>
      </c>
      <c r="H27" s="81">
        <v>130</v>
      </c>
      <c r="I27" s="81">
        <v>165</v>
      </c>
      <c r="J27" s="81">
        <v>183</v>
      </c>
      <c r="K27" s="81">
        <v>315</v>
      </c>
    </row>
    <row r="28" spans="1:11" ht="15" customHeight="1">
      <c r="A28" s="194">
        <v>20</v>
      </c>
      <c r="B28" s="194" t="s">
        <v>198</v>
      </c>
      <c r="C28" s="81">
        <v>1335</v>
      </c>
      <c r="D28" s="81">
        <v>39</v>
      </c>
      <c r="E28" s="81">
        <v>49</v>
      </c>
      <c r="F28" s="81">
        <v>91</v>
      </c>
      <c r="G28" s="81">
        <v>152</v>
      </c>
      <c r="H28" s="81">
        <v>180</v>
      </c>
      <c r="I28" s="81">
        <v>179</v>
      </c>
      <c r="J28" s="81">
        <v>179</v>
      </c>
      <c r="K28" s="81">
        <v>466</v>
      </c>
    </row>
    <row r="29" spans="1:11" ht="15" customHeight="1">
      <c r="A29" s="194">
        <v>21</v>
      </c>
      <c r="B29" s="194" t="s">
        <v>199</v>
      </c>
      <c r="C29" s="81">
        <v>9586</v>
      </c>
      <c r="D29" s="81">
        <v>455</v>
      </c>
      <c r="E29" s="81">
        <v>577</v>
      </c>
      <c r="F29" s="81">
        <v>953</v>
      </c>
      <c r="G29" s="81">
        <v>1496</v>
      </c>
      <c r="H29" s="81">
        <v>1526</v>
      </c>
      <c r="I29" s="81">
        <v>1564</v>
      </c>
      <c r="J29" s="81">
        <v>1327</v>
      </c>
      <c r="K29" s="81">
        <v>1688</v>
      </c>
    </row>
    <row r="30" spans="1:11" ht="15" customHeight="1">
      <c r="A30" s="194">
        <v>22</v>
      </c>
      <c r="B30" s="194" t="s">
        <v>200</v>
      </c>
      <c r="C30" s="81">
        <v>2063</v>
      </c>
      <c r="D30" s="81">
        <v>125</v>
      </c>
      <c r="E30" s="81">
        <v>112</v>
      </c>
      <c r="F30" s="81">
        <v>193</v>
      </c>
      <c r="G30" s="81">
        <v>246</v>
      </c>
      <c r="H30" s="81">
        <v>253</v>
      </c>
      <c r="I30" s="81">
        <v>308</v>
      </c>
      <c r="J30" s="81">
        <v>301</v>
      </c>
      <c r="K30" s="81">
        <v>525</v>
      </c>
    </row>
    <row r="31" spans="1:11" ht="15" customHeight="1">
      <c r="A31" s="194">
        <v>23</v>
      </c>
      <c r="B31" s="194" t="s">
        <v>201</v>
      </c>
      <c r="C31" s="81">
        <v>2225</v>
      </c>
      <c r="D31" s="81">
        <v>122</v>
      </c>
      <c r="E31" s="81">
        <v>121</v>
      </c>
      <c r="F31" s="81">
        <v>171</v>
      </c>
      <c r="G31" s="81">
        <v>281</v>
      </c>
      <c r="H31" s="81">
        <v>309</v>
      </c>
      <c r="I31" s="81">
        <v>378</v>
      </c>
      <c r="J31" s="81">
        <v>320</v>
      </c>
      <c r="K31" s="81">
        <v>523</v>
      </c>
    </row>
    <row r="32" spans="1:11" ht="15" customHeight="1">
      <c r="A32" s="194">
        <v>24</v>
      </c>
      <c r="B32" s="194" t="s">
        <v>202</v>
      </c>
      <c r="C32" s="81">
        <v>2277</v>
      </c>
      <c r="D32" s="81">
        <v>101</v>
      </c>
      <c r="E32" s="81">
        <v>75</v>
      </c>
      <c r="F32" s="81">
        <v>144</v>
      </c>
      <c r="G32" s="81">
        <v>199</v>
      </c>
      <c r="H32" s="81">
        <v>241</v>
      </c>
      <c r="I32" s="81">
        <v>344</v>
      </c>
      <c r="J32" s="81">
        <v>384</v>
      </c>
      <c r="K32" s="81">
        <v>789</v>
      </c>
    </row>
    <row r="33" spans="1:11" ht="15" customHeight="1">
      <c r="A33" s="194">
        <v>25</v>
      </c>
      <c r="B33" s="194" t="s">
        <v>203</v>
      </c>
      <c r="C33" s="81">
        <v>1172</v>
      </c>
      <c r="D33" s="81">
        <v>64</v>
      </c>
      <c r="E33" s="81">
        <v>57</v>
      </c>
      <c r="F33" s="81">
        <v>83</v>
      </c>
      <c r="G33" s="81">
        <v>104</v>
      </c>
      <c r="H33" s="81">
        <v>131</v>
      </c>
      <c r="I33" s="81">
        <v>166</v>
      </c>
      <c r="J33" s="81">
        <v>178</v>
      </c>
      <c r="K33" s="81">
        <v>389</v>
      </c>
    </row>
    <row r="34" spans="1:11" ht="15" customHeight="1">
      <c r="A34" s="194">
        <v>26</v>
      </c>
      <c r="B34" s="194" t="s">
        <v>204</v>
      </c>
      <c r="C34" s="81">
        <v>1822</v>
      </c>
      <c r="D34" s="81">
        <v>95</v>
      </c>
      <c r="E34" s="81">
        <v>87</v>
      </c>
      <c r="F34" s="81">
        <v>141</v>
      </c>
      <c r="G34" s="81">
        <v>193</v>
      </c>
      <c r="H34" s="81">
        <v>250</v>
      </c>
      <c r="I34" s="81">
        <v>262</v>
      </c>
      <c r="J34" s="81">
        <v>279</v>
      </c>
      <c r="K34" s="81">
        <v>515</v>
      </c>
    </row>
    <row r="35" spans="1:11" ht="15" customHeight="1">
      <c r="A35" s="194">
        <v>27</v>
      </c>
      <c r="B35" s="194" t="s">
        <v>205</v>
      </c>
      <c r="C35" s="81">
        <v>1432</v>
      </c>
      <c r="D35" s="81">
        <v>66</v>
      </c>
      <c r="E35" s="81">
        <v>70</v>
      </c>
      <c r="F35" s="81">
        <v>118</v>
      </c>
      <c r="G35" s="81">
        <v>166</v>
      </c>
      <c r="H35" s="81">
        <v>181</v>
      </c>
      <c r="I35" s="81">
        <v>168</v>
      </c>
      <c r="J35" s="81">
        <v>228</v>
      </c>
      <c r="K35" s="81">
        <v>435</v>
      </c>
    </row>
    <row r="36" spans="1:11" ht="15" customHeight="1">
      <c r="A36" s="195">
        <v>28</v>
      </c>
      <c r="B36" s="195" t="s">
        <v>206</v>
      </c>
      <c r="C36" s="82">
        <v>738</v>
      </c>
      <c r="D36" s="82">
        <v>35</v>
      </c>
      <c r="E36" s="82">
        <v>42</v>
      </c>
      <c r="F36" s="82">
        <v>64</v>
      </c>
      <c r="G36" s="82">
        <v>89</v>
      </c>
      <c r="H36" s="82">
        <v>91</v>
      </c>
      <c r="I36" s="82">
        <v>103</v>
      </c>
      <c r="J36" s="82">
        <v>100</v>
      </c>
      <c r="K36" s="82">
        <v>214</v>
      </c>
    </row>
    <row r="37" spans="1:11" ht="15" customHeight="1">
      <c r="A37" s="200" t="s">
        <v>159</v>
      </c>
      <c r="B37" s="196"/>
      <c r="C37" s="198">
        <v>257</v>
      </c>
      <c r="D37" s="199"/>
      <c r="E37" s="199"/>
      <c r="F37" s="199"/>
      <c r="G37" s="199"/>
      <c r="H37" s="199"/>
      <c r="I37" s="199"/>
      <c r="J37" s="199"/>
      <c r="K37" s="199"/>
    </row>
    <row r="38" spans="1:11" ht="15" customHeight="1">
      <c r="A38" s="201" t="s">
        <v>142</v>
      </c>
      <c r="B38" s="197"/>
      <c r="C38" s="198">
        <v>66136</v>
      </c>
      <c r="D38" s="198">
        <v>3295</v>
      </c>
      <c r="E38" s="198">
        <v>3340</v>
      </c>
      <c r="F38" s="198">
        <v>5602</v>
      </c>
      <c r="G38" s="198">
        <v>8114</v>
      </c>
      <c r="H38" s="198">
        <v>8803</v>
      </c>
      <c r="I38" s="198">
        <v>9645</v>
      </c>
      <c r="J38" s="198">
        <v>9747</v>
      </c>
      <c r="K38" s="198">
        <v>17333</v>
      </c>
    </row>
    <row r="43" spans="1:11">
      <c r="D43" s="55" t="s">
        <v>162</v>
      </c>
    </row>
    <row r="44" spans="1:11">
      <c r="D44" s="55" t="s">
        <v>163</v>
      </c>
    </row>
    <row r="48" spans="1:11">
      <c r="E48" s="55" t="s">
        <v>16</v>
      </c>
      <c r="F48" s="55" t="s">
        <v>17</v>
      </c>
    </row>
    <row r="49" spans="4:7">
      <c r="E49" s="236"/>
      <c r="F49" s="236"/>
    </row>
    <row r="50" spans="4:7">
      <c r="D50" s="55" t="s">
        <v>151</v>
      </c>
      <c r="E50" s="236">
        <f>D38</f>
        <v>3295</v>
      </c>
      <c r="F50" s="236">
        <f>резюме!D15</f>
        <v>8029</v>
      </c>
      <c r="G50" s="236"/>
    </row>
    <row r="51" spans="4:7">
      <c r="D51" s="55" t="s">
        <v>10</v>
      </c>
      <c r="E51" s="236">
        <f>E38</f>
        <v>3340</v>
      </c>
      <c r="F51" s="236">
        <f>резюме!D16</f>
        <v>9143</v>
      </c>
    </row>
    <row r="52" spans="4:7">
      <c r="D52" s="55" t="s">
        <v>11</v>
      </c>
      <c r="E52" s="236">
        <f>F38</f>
        <v>5602</v>
      </c>
      <c r="F52" s="236">
        <f>резюме!D17</f>
        <v>12804</v>
      </c>
    </row>
    <row r="53" spans="4:7">
      <c r="D53" s="55" t="s">
        <v>12</v>
      </c>
      <c r="E53" s="236">
        <f>G38</f>
        <v>8114</v>
      </c>
      <c r="F53" s="236">
        <f>резюме!D18</f>
        <v>16905</v>
      </c>
    </row>
    <row r="54" spans="4:7">
      <c r="D54" s="55" t="s">
        <v>13</v>
      </c>
      <c r="E54" s="236">
        <f>H38</f>
        <v>8803</v>
      </c>
      <c r="F54" s="236">
        <f>резюме!D19</f>
        <v>17959</v>
      </c>
    </row>
    <row r="55" spans="4:7">
      <c r="D55" s="55" t="s">
        <v>14</v>
      </c>
      <c r="E55" s="236">
        <f>I38</f>
        <v>9645</v>
      </c>
      <c r="F55" s="236">
        <f>резюме!D20</f>
        <v>19579</v>
      </c>
    </row>
    <row r="56" spans="4:7">
      <c r="D56" s="55" t="s">
        <v>15</v>
      </c>
      <c r="E56" s="236">
        <f>J38</f>
        <v>9747</v>
      </c>
      <c r="F56" s="236">
        <f>резюме!D21</f>
        <v>20677</v>
      </c>
    </row>
    <row r="57" spans="4:7">
      <c r="D57" s="55" t="s">
        <v>161</v>
      </c>
      <c r="E57" s="236">
        <f>K38</f>
        <v>17333</v>
      </c>
      <c r="F57" s="236">
        <f>резюме!D22</f>
        <v>41963</v>
      </c>
    </row>
    <row r="64" spans="4:7" ht="12.75" hidden="1" customHeight="1"/>
    <row r="65" ht="12.75" hidden="1" customHeight="1"/>
  </sheetData>
  <mergeCells count="5">
    <mergeCell ref="A6:A7"/>
    <mergeCell ref="A3:K3"/>
    <mergeCell ref="D6:K6"/>
    <mergeCell ref="B6:B7"/>
    <mergeCell ref="C6:C7"/>
  </mergeCells>
  <phoneticPr fontId="0" type="noConversion"/>
  <hyperlinks>
    <hyperlink ref="A1" location="съдържание!A1" display="към съдържание" xr:uid="{00000000-0004-0000-0600-000000000000}"/>
  </hyperlinks>
  <printOptions horizontalCentered="1"/>
  <pageMargins left="0.59055118110236227" right="0.59055118110236227" top="0.98425196850393704" bottom="0.39370078740157483" header="0.35433070866141736" footer="0.51181102362204722"/>
  <pageSetup paperSize="9" scale="61" firstPageNumber="9" orientation="landscape" r:id="rId1"/>
  <headerFooter alignWithMargins="0">
    <oddHeader>&amp;C&amp;P</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20"/>
  <sheetViews>
    <sheetView zoomScaleNormal="100" zoomScaleSheetLayoutView="85" workbookViewId="0">
      <selection activeCell="I22" sqref="I22"/>
    </sheetView>
  </sheetViews>
  <sheetFormatPr defaultRowHeight="12.75"/>
  <cols>
    <col min="1" max="1" width="31.28515625" style="55" customWidth="1"/>
    <col min="2" max="2" width="9.5703125" style="55" customWidth="1"/>
    <col min="3" max="3" width="14.85546875" style="55" customWidth="1"/>
    <col min="4" max="4" width="10.5703125" style="55" customWidth="1"/>
    <col min="5" max="5" width="16.28515625" style="55" customWidth="1"/>
    <col min="6" max="6" width="9.85546875" style="55" customWidth="1"/>
    <col min="7" max="7" width="15.42578125" style="55" customWidth="1"/>
    <col min="8" max="16384" width="9.140625" style="55"/>
  </cols>
  <sheetData>
    <row r="1" spans="1:7" ht="15" customHeight="1">
      <c r="A1" s="234" t="s">
        <v>212</v>
      </c>
      <c r="B1" s="101"/>
      <c r="C1" s="101"/>
      <c r="D1" s="101"/>
      <c r="E1" s="101"/>
      <c r="F1" s="101"/>
      <c r="G1" s="101"/>
    </row>
    <row r="2" spans="1:7" ht="15" customHeight="1">
      <c r="A2" s="234"/>
      <c r="B2" s="101"/>
      <c r="C2" s="101"/>
      <c r="D2" s="101"/>
      <c r="E2" s="101"/>
      <c r="F2" s="101"/>
      <c r="G2" s="101"/>
    </row>
    <row r="3" spans="1:7" ht="30" customHeight="1">
      <c r="A3" s="307" t="s">
        <v>249</v>
      </c>
      <c r="B3" s="307"/>
      <c r="C3" s="307"/>
      <c r="D3" s="307"/>
      <c r="E3" s="307"/>
      <c r="F3" s="307"/>
      <c r="G3" s="307"/>
    </row>
    <row r="4" spans="1:7" ht="15" customHeight="1">
      <c r="A4" s="109"/>
      <c r="B4" s="109"/>
      <c r="C4" s="109"/>
      <c r="D4" s="109"/>
      <c r="E4" s="109"/>
      <c r="F4" s="109"/>
      <c r="G4" s="109"/>
    </row>
    <row r="5" spans="1:7" ht="15" customHeight="1"/>
    <row r="6" spans="1:7" ht="15" customHeight="1">
      <c r="A6" s="304" t="s">
        <v>208</v>
      </c>
      <c r="B6" s="308" t="s">
        <v>133</v>
      </c>
      <c r="C6" s="308"/>
      <c r="D6" s="309" t="s">
        <v>134</v>
      </c>
      <c r="E6" s="309"/>
      <c r="F6" s="309"/>
      <c r="G6" s="309"/>
    </row>
    <row r="7" spans="1:7" ht="15" customHeight="1">
      <c r="A7" s="304"/>
      <c r="B7" s="308"/>
      <c r="C7" s="308"/>
      <c r="D7" s="308" t="s">
        <v>3</v>
      </c>
      <c r="E7" s="308"/>
      <c r="F7" s="308" t="s">
        <v>4</v>
      </c>
      <c r="G7" s="308"/>
    </row>
    <row r="8" spans="1:7" ht="30" customHeight="1">
      <c r="A8" s="304"/>
      <c r="B8" s="202" t="s">
        <v>114</v>
      </c>
      <c r="C8" s="202" t="s">
        <v>138</v>
      </c>
      <c r="D8" s="202" t="s">
        <v>114</v>
      </c>
      <c r="E8" s="202" t="s">
        <v>138</v>
      </c>
      <c r="F8" s="202" t="s">
        <v>114</v>
      </c>
      <c r="G8" s="202" t="s">
        <v>138</v>
      </c>
    </row>
    <row r="9" spans="1:7" ht="15" customHeight="1">
      <c r="A9" s="237" t="s">
        <v>140</v>
      </c>
      <c r="B9" s="238">
        <v>65879</v>
      </c>
      <c r="C9" s="239">
        <v>760.61680952409722</v>
      </c>
      <c r="D9" s="238">
        <v>28453</v>
      </c>
      <c r="E9" s="239">
        <v>859.40232904523248</v>
      </c>
      <c r="F9" s="238">
        <v>37426</v>
      </c>
      <c r="G9" s="239">
        <v>685.51542580863565</v>
      </c>
    </row>
    <row r="10" spans="1:7" ht="15" customHeight="1">
      <c r="A10" s="240" t="s">
        <v>150</v>
      </c>
      <c r="B10" s="241">
        <v>3295</v>
      </c>
      <c r="C10" s="66">
        <v>591.38100495086485</v>
      </c>
      <c r="D10" s="60">
        <v>1518</v>
      </c>
      <c r="E10" s="242">
        <v>656.30399675671936</v>
      </c>
      <c r="F10" s="243">
        <v>1777</v>
      </c>
      <c r="G10" s="61">
        <v>535.92062140483961</v>
      </c>
    </row>
    <row r="11" spans="1:7" ht="15" customHeight="1">
      <c r="A11" s="216" t="s">
        <v>153</v>
      </c>
      <c r="B11" s="244">
        <v>3340</v>
      </c>
      <c r="C11" s="67">
        <v>720.78375735464078</v>
      </c>
      <c r="D11" s="62">
        <v>1414</v>
      </c>
      <c r="E11" s="245">
        <v>877.34843450325297</v>
      </c>
      <c r="F11" s="246">
        <v>1926</v>
      </c>
      <c r="G11" s="63">
        <v>605.83959666505712</v>
      </c>
    </row>
    <row r="12" spans="1:7" ht="15" customHeight="1">
      <c r="A12" s="216" t="s">
        <v>154</v>
      </c>
      <c r="B12" s="244">
        <v>5602</v>
      </c>
      <c r="C12" s="67">
        <v>782.22545230285596</v>
      </c>
      <c r="D12" s="62">
        <v>2375</v>
      </c>
      <c r="E12" s="245">
        <v>950.76056921279996</v>
      </c>
      <c r="F12" s="246">
        <v>3227</v>
      </c>
      <c r="G12" s="63">
        <v>658.18736656963119</v>
      </c>
    </row>
    <row r="13" spans="1:7" ht="15" customHeight="1">
      <c r="A13" s="216" t="s">
        <v>155</v>
      </c>
      <c r="B13" s="244">
        <v>8114</v>
      </c>
      <c r="C13" s="67">
        <v>822.18002112320687</v>
      </c>
      <c r="D13" s="62">
        <v>3418</v>
      </c>
      <c r="E13" s="245">
        <v>966.82005935924508</v>
      </c>
      <c r="F13" s="246">
        <v>4696</v>
      </c>
      <c r="G13" s="63">
        <v>716.90326416179721</v>
      </c>
    </row>
    <row r="14" spans="1:7" ht="15" customHeight="1">
      <c r="A14" s="216" t="s">
        <v>156</v>
      </c>
      <c r="B14" s="244">
        <v>8803</v>
      </c>
      <c r="C14" s="67">
        <v>825.59917653211392</v>
      </c>
      <c r="D14" s="62">
        <v>3638</v>
      </c>
      <c r="E14" s="245">
        <v>936.00614892460123</v>
      </c>
      <c r="F14" s="246">
        <v>5165</v>
      </c>
      <c r="G14" s="63">
        <v>747.83333615188781</v>
      </c>
    </row>
    <row r="15" spans="1:7" ht="15" customHeight="1">
      <c r="A15" s="216" t="s">
        <v>157</v>
      </c>
      <c r="B15" s="244">
        <v>9645</v>
      </c>
      <c r="C15" s="67">
        <v>818.58826807775017</v>
      </c>
      <c r="D15" s="62">
        <v>4142</v>
      </c>
      <c r="E15" s="245">
        <v>919.81321202018364</v>
      </c>
      <c r="F15" s="246">
        <v>5503</v>
      </c>
      <c r="G15" s="63">
        <v>742.39824121793572</v>
      </c>
    </row>
    <row r="16" spans="1:7" ht="15" customHeight="1">
      <c r="A16" s="216" t="s">
        <v>158</v>
      </c>
      <c r="B16" s="244">
        <v>9747</v>
      </c>
      <c r="C16" s="67">
        <v>767.47806209278747</v>
      </c>
      <c r="D16" s="62">
        <v>4122</v>
      </c>
      <c r="E16" s="245">
        <v>849.47131184568173</v>
      </c>
      <c r="F16" s="246">
        <v>5625</v>
      </c>
      <c r="G16" s="63">
        <v>707.39340867386659</v>
      </c>
    </row>
    <row r="17" spans="1:7" ht="15" customHeight="1">
      <c r="A17" s="247" t="s">
        <v>149</v>
      </c>
      <c r="B17" s="248">
        <v>17333</v>
      </c>
      <c r="C17" s="68">
        <v>695.5413887224139</v>
      </c>
      <c r="D17" s="64">
        <v>7826</v>
      </c>
      <c r="E17" s="249">
        <v>758.56242763687703</v>
      </c>
      <c r="F17" s="250">
        <v>9507</v>
      </c>
      <c r="G17" s="65">
        <v>643.66354602286742</v>
      </c>
    </row>
    <row r="18" spans="1:7" ht="15" customHeight="1">
      <c r="A18" s="251" t="s">
        <v>159</v>
      </c>
      <c r="B18" s="238">
        <v>257</v>
      </c>
      <c r="C18" s="239">
        <v>1008.1037307151752</v>
      </c>
      <c r="D18" s="212"/>
      <c r="E18" s="57"/>
      <c r="F18" s="212"/>
      <c r="G18" s="57"/>
    </row>
    <row r="19" spans="1:7" ht="15" customHeight="1">
      <c r="A19" s="252" t="s">
        <v>144</v>
      </c>
      <c r="B19" s="212">
        <v>66136</v>
      </c>
      <c r="C19" s="57">
        <v>761.57852687540526</v>
      </c>
      <c r="D19" s="212">
        <v>28453</v>
      </c>
      <c r="E19" s="57">
        <v>859.40232904523248</v>
      </c>
      <c r="F19" s="212">
        <v>37426</v>
      </c>
      <c r="G19" s="57">
        <v>685.51542580863565</v>
      </c>
    </row>
    <row r="20" spans="1:7">
      <c r="D20" s="253"/>
      <c r="F20" s="254"/>
    </row>
  </sheetData>
  <mergeCells count="6">
    <mergeCell ref="A3:G3"/>
    <mergeCell ref="A6:A8"/>
    <mergeCell ref="B6:C7"/>
    <mergeCell ref="D6:G6"/>
    <mergeCell ref="D7:E7"/>
    <mergeCell ref="F7:G7"/>
  </mergeCells>
  <phoneticPr fontId="13" type="noConversion"/>
  <hyperlinks>
    <hyperlink ref="A1" location="съдържание!A1" display="към съдържание" xr:uid="{00000000-0004-0000-0700-000000000000}"/>
  </hyperlinks>
  <printOptions horizontalCentered="1"/>
  <pageMargins left="0.59055118110236227" right="0.59055118110236227" top="0.98425196850393704" bottom="0.98425196850393704" header="0.51181102362204722" footer="0.51181102362204722"/>
  <pageSetup paperSize="9" scale="85" orientation="portrait" r:id="rId1"/>
  <headerFooter alignWithMargins="0">
    <oddHeader>&amp;C&amp;P</oddHeader>
  </headerFooter>
  <colBreaks count="1" manualBreakCount="1">
    <brk id="5"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51"/>
  <sheetViews>
    <sheetView topLeftCell="A7" zoomScaleNormal="100" zoomScaleSheetLayoutView="87" workbookViewId="0">
      <selection activeCell="O44" sqref="O44"/>
    </sheetView>
  </sheetViews>
  <sheetFormatPr defaultRowHeight="12.75"/>
  <cols>
    <col min="1" max="1" width="27.7109375" style="43" customWidth="1"/>
    <col min="2" max="2" width="10.85546875" style="43" customWidth="1"/>
    <col min="3" max="3" width="11.140625" style="43" customWidth="1"/>
    <col min="4" max="4" width="13" style="43" customWidth="1"/>
    <col min="5" max="5" width="11.42578125" style="43" customWidth="1"/>
    <col min="6" max="6" width="11.28515625" style="43" customWidth="1"/>
    <col min="7" max="7" width="10.140625" style="43" customWidth="1"/>
    <col min="8" max="9" width="12.85546875" style="43" customWidth="1"/>
    <col min="10" max="10" width="11.42578125" style="43" customWidth="1"/>
    <col min="11" max="16384" width="9.140625" style="43"/>
  </cols>
  <sheetData>
    <row r="1" spans="1:20" ht="15" customHeight="1">
      <c r="A1" s="110" t="s">
        <v>212</v>
      </c>
      <c r="B1" s="102"/>
      <c r="C1" s="102"/>
      <c r="D1" s="102"/>
      <c r="E1" s="102"/>
      <c r="F1" s="102"/>
      <c r="G1" s="102"/>
      <c r="H1" s="102"/>
      <c r="I1" s="102"/>
      <c r="J1" s="102"/>
      <c r="K1" s="42"/>
      <c r="L1" s="42"/>
      <c r="M1" s="42"/>
      <c r="N1" s="42"/>
      <c r="O1" s="42"/>
      <c r="P1" s="42"/>
      <c r="Q1" s="42"/>
      <c r="R1" s="42"/>
      <c r="S1" s="42"/>
      <c r="T1" s="42"/>
    </row>
    <row r="2" spans="1:20" ht="15" customHeight="1">
      <c r="A2" s="110"/>
      <c r="B2" s="102"/>
      <c r="C2" s="102"/>
      <c r="D2" s="102"/>
      <c r="E2" s="102"/>
      <c r="F2" s="102"/>
      <c r="G2" s="102"/>
      <c r="H2" s="102"/>
      <c r="I2" s="102"/>
      <c r="J2" s="102"/>
      <c r="K2" s="42"/>
      <c r="L2" s="42"/>
      <c r="M2" s="42"/>
      <c r="N2" s="42"/>
      <c r="O2" s="42"/>
      <c r="P2" s="42"/>
      <c r="Q2" s="42"/>
      <c r="R2" s="42"/>
      <c r="S2" s="42"/>
      <c r="T2" s="42"/>
    </row>
    <row r="3" spans="1:20" ht="30" customHeight="1">
      <c r="A3" s="310" t="s">
        <v>250</v>
      </c>
      <c r="B3" s="310"/>
      <c r="C3" s="310"/>
      <c r="D3" s="310"/>
      <c r="E3" s="310"/>
      <c r="F3" s="310"/>
      <c r="G3" s="310"/>
      <c r="H3" s="310"/>
      <c r="I3" s="310"/>
      <c r="J3" s="310"/>
      <c r="K3" s="42"/>
      <c r="L3" s="42"/>
      <c r="M3" s="42"/>
      <c r="N3" s="42"/>
      <c r="O3" s="42"/>
      <c r="P3" s="42"/>
      <c r="Q3" s="42"/>
      <c r="R3" s="42"/>
      <c r="S3" s="42"/>
      <c r="T3" s="42"/>
    </row>
    <row r="4" spans="1:20" ht="15" customHeight="1">
      <c r="A4" s="113"/>
      <c r="B4" s="113"/>
      <c r="C4" s="113"/>
      <c r="D4" s="113"/>
      <c r="E4" s="113"/>
      <c r="F4" s="113"/>
      <c r="G4" s="113"/>
      <c r="H4" s="113"/>
      <c r="I4" s="113"/>
      <c r="J4" s="113"/>
      <c r="K4" s="42"/>
      <c r="L4" s="42"/>
      <c r="M4" s="42"/>
      <c r="N4" s="42"/>
      <c r="O4" s="42"/>
      <c r="P4" s="42"/>
      <c r="Q4" s="42"/>
      <c r="R4" s="42"/>
      <c r="S4" s="42"/>
      <c r="T4" s="42"/>
    </row>
    <row r="5" spans="1:20" ht="15" customHeight="1"/>
    <row r="6" spans="1:20" ht="17.25" customHeight="1">
      <c r="A6" s="311" t="s">
        <v>217</v>
      </c>
      <c r="B6" s="312" t="s">
        <v>18</v>
      </c>
      <c r="C6" s="311" t="s">
        <v>168</v>
      </c>
      <c r="D6" s="311" t="s">
        <v>169</v>
      </c>
      <c r="E6" s="313" t="s">
        <v>19</v>
      </c>
      <c r="F6" s="313"/>
      <c r="G6" s="313"/>
      <c r="H6" s="313"/>
      <c r="I6" s="311" t="s">
        <v>139</v>
      </c>
      <c r="J6" s="311" t="s">
        <v>168</v>
      </c>
      <c r="K6" s="42"/>
      <c r="L6" s="42"/>
      <c r="M6" s="42"/>
      <c r="N6" s="42"/>
      <c r="O6" s="42"/>
      <c r="P6" s="42"/>
      <c r="Q6" s="42"/>
      <c r="R6" s="42"/>
      <c r="S6" s="42"/>
      <c r="T6" s="42"/>
    </row>
    <row r="7" spans="1:20" ht="28.5" customHeight="1">
      <c r="A7" s="311"/>
      <c r="B7" s="312"/>
      <c r="C7" s="311"/>
      <c r="D7" s="311"/>
      <c r="E7" s="205" t="s">
        <v>3</v>
      </c>
      <c r="F7" s="261" t="s">
        <v>168</v>
      </c>
      <c r="G7" s="205" t="s">
        <v>4</v>
      </c>
      <c r="H7" s="261" t="s">
        <v>168</v>
      </c>
      <c r="I7" s="311"/>
      <c r="J7" s="311"/>
      <c r="K7" s="42"/>
      <c r="L7" s="42"/>
      <c r="M7" s="42"/>
      <c r="N7" s="42"/>
      <c r="O7" s="42"/>
      <c r="P7" s="42"/>
      <c r="Q7" s="42"/>
      <c r="R7" s="42"/>
      <c r="S7" s="42"/>
      <c r="T7" s="42"/>
    </row>
    <row r="8" spans="1:20" s="260" customFormat="1" ht="31.5" customHeight="1">
      <c r="A8" s="255" t="s">
        <v>164</v>
      </c>
      <c r="B8" s="256">
        <v>19372</v>
      </c>
      <c r="C8" s="257">
        <v>0.29291157614612312</v>
      </c>
      <c r="D8" s="256">
        <v>19283</v>
      </c>
      <c r="E8" s="256">
        <v>7483</v>
      </c>
      <c r="F8" s="257">
        <v>0.26299511475064141</v>
      </c>
      <c r="G8" s="256">
        <v>11800</v>
      </c>
      <c r="H8" s="257">
        <v>0.31528883663763158</v>
      </c>
      <c r="I8" s="258">
        <v>89</v>
      </c>
      <c r="J8" s="257">
        <v>0.34630350194552528</v>
      </c>
      <c r="K8" s="55"/>
      <c r="L8" s="55"/>
      <c r="M8" s="55"/>
      <c r="N8" s="259"/>
      <c r="O8" s="259"/>
      <c r="P8" s="259"/>
      <c r="Q8" s="259"/>
      <c r="R8" s="259"/>
      <c r="S8" s="259"/>
      <c r="T8" s="259"/>
    </row>
    <row r="9" spans="1:20" ht="15.75" customHeight="1">
      <c r="A9" s="203" t="s">
        <v>146</v>
      </c>
      <c r="B9" s="72">
        <v>668</v>
      </c>
      <c r="C9" s="73">
        <v>1.0100399177452523E-2</v>
      </c>
      <c r="D9" s="72">
        <v>667</v>
      </c>
      <c r="E9" s="72">
        <v>228</v>
      </c>
      <c r="F9" s="73">
        <v>8.0132147752433845E-3</v>
      </c>
      <c r="G9" s="72">
        <v>439</v>
      </c>
      <c r="H9" s="73">
        <v>1.1729813498637311E-2</v>
      </c>
      <c r="I9" s="74">
        <v>1</v>
      </c>
      <c r="J9" s="73">
        <v>3.8910505836575876E-3</v>
      </c>
      <c r="K9" s="55"/>
      <c r="L9" s="55"/>
      <c r="M9" s="55"/>
      <c r="N9" s="42"/>
      <c r="O9" s="42"/>
      <c r="P9" s="42"/>
      <c r="Q9" s="42"/>
      <c r="R9" s="42"/>
      <c r="S9" s="42"/>
      <c r="T9" s="42"/>
    </row>
    <row r="10" spans="1:20" ht="15.75" customHeight="1">
      <c r="A10" s="203" t="s">
        <v>148</v>
      </c>
      <c r="B10" s="72">
        <v>14497</v>
      </c>
      <c r="C10" s="73">
        <v>0.21919983065198984</v>
      </c>
      <c r="D10" s="72">
        <v>14420</v>
      </c>
      <c r="E10" s="72">
        <v>5966</v>
      </c>
      <c r="F10" s="73">
        <v>0.20967911995220187</v>
      </c>
      <c r="G10" s="72">
        <v>8454</v>
      </c>
      <c r="H10" s="73">
        <v>0.22588574787580826</v>
      </c>
      <c r="I10" s="74">
        <v>77</v>
      </c>
      <c r="J10" s="73">
        <v>0.29961089494163423</v>
      </c>
      <c r="K10" s="55"/>
      <c r="L10" s="55"/>
      <c r="M10" s="55"/>
      <c r="N10" s="42"/>
      <c r="O10" s="42"/>
      <c r="P10" s="42"/>
      <c r="Q10" s="42"/>
      <c r="R10" s="42"/>
      <c r="S10" s="42"/>
      <c r="T10" s="42"/>
    </row>
    <row r="11" spans="1:20" ht="15.75" customHeight="1">
      <c r="A11" s="204" t="s">
        <v>147</v>
      </c>
      <c r="B11" s="75">
        <v>4207</v>
      </c>
      <c r="C11" s="76">
        <v>6.3611346316680778E-2</v>
      </c>
      <c r="D11" s="75">
        <v>4196</v>
      </c>
      <c r="E11" s="75">
        <v>1289</v>
      </c>
      <c r="F11" s="76">
        <v>4.5302780023196147E-2</v>
      </c>
      <c r="G11" s="75">
        <v>2907</v>
      </c>
      <c r="H11" s="76">
        <v>7.7673275263186015E-2</v>
      </c>
      <c r="I11" s="77">
        <v>11</v>
      </c>
      <c r="J11" s="76">
        <v>4.2801556420233464E-2</v>
      </c>
      <c r="K11" s="55"/>
      <c r="L11" s="55"/>
      <c r="M11" s="55"/>
      <c r="N11" s="42"/>
      <c r="O11" s="42"/>
      <c r="P11" s="42"/>
      <c r="Q11" s="42"/>
      <c r="R11" s="42"/>
      <c r="S11" s="42"/>
      <c r="T11" s="42"/>
    </row>
    <row r="12" spans="1:20">
      <c r="A12" s="274" t="s">
        <v>165</v>
      </c>
      <c r="B12" s="256">
        <v>1933</v>
      </c>
      <c r="C12" s="257">
        <v>2.9227652110801985E-2</v>
      </c>
      <c r="D12" s="256">
        <v>1929</v>
      </c>
      <c r="E12" s="256">
        <v>530</v>
      </c>
      <c r="F12" s="257">
        <v>1.8627209784556988E-2</v>
      </c>
      <c r="G12" s="256">
        <v>1399</v>
      </c>
      <c r="H12" s="257">
        <v>3.7380430716614121E-2</v>
      </c>
      <c r="I12" s="258">
        <v>4</v>
      </c>
      <c r="J12" s="257">
        <v>1.556420233463035E-2</v>
      </c>
      <c r="K12" s="55"/>
      <c r="L12" s="55"/>
      <c r="M12" s="55"/>
      <c r="N12" s="42"/>
      <c r="O12" s="42"/>
      <c r="P12" s="42"/>
      <c r="Q12" s="42"/>
      <c r="R12" s="42"/>
      <c r="S12" s="42"/>
      <c r="T12" s="42"/>
    </row>
    <row r="13" spans="1:20">
      <c r="A13" s="275" t="s">
        <v>118</v>
      </c>
      <c r="B13" s="262">
        <v>17787</v>
      </c>
      <c r="C13" s="263">
        <v>0.2689458086367485</v>
      </c>
      <c r="D13" s="262">
        <v>17762</v>
      </c>
      <c r="E13" s="262">
        <v>6583</v>
      </c>
      <c r="F13" s="263">
        <v>0.23136400379573333</v>
      </c>
      <c r="G13" s="262">
        <v>11179</v>
      </c>
      <c r="H13" s="263">
        <v>0.29869609362475286</v>
      </c>
      <c r="I13" s="264">
        <v>25</v>
      </c>
      <c r="J13" s="263">
        <v>9.727626459143969E-2</v>
      </c>
      <c r="K13" s="55"/>
      <c r="L13" s="55"/>
      <c r="M13" s="55"/>
      <c r="N13" s="42"/>
      <c r="O13" s="42"/>
      <c r="P13" s="42"/>
      <c r="Q13" s="42"/>
      <c r="R13" s="42"/>
      <c r="S13" s="42"/>
      <c r="T13" s="42"/>
    </row>
    <row r="14" spans="1:20">
      <c r="A14" s="275" t="s">
        <v>119</v>
      </c>
      <c r="B14" s="262">
        <v>7423</v>
      </c>
      <c r="C14" s="263">
        <v>0.11223841780573364</v>
      </c>
      <c r="D14" s="262">
        <v>7402</v>
      </c>
      <c r="E14" s="262">
        <v>2864</v>
      </c>
      <c r="F14" s="263">
        <v>0.10065722419428531</v>
      </c>
      <c r="G14" s="262">
        <v>4538</v>
      </c>
      <c r="H14" s="263">
        <v>0.1212526051408112</v>
      </c>
      <c r="I14" s="264">
        <v>21</v>
      </c>
      <c r="J14" s="263">
        <v>8.171206225680934E-2</v>
      </c>
      <c r="K14" s="42"/>
      <c r="L14" s="42"/>
      <c r="M14" s="42"/>
      <c r="N14" s="42"/>
      <c r="O14" s="42"/>
      <c r="P14" s="42"/>
      <c r="Q14" s="42"/>
      <c r="R14" s="42"/>
      <c r="S14" s="42"/>
      <c r="T14" s="42"/>
    </row>
    <row r="15" spans="1:20">
      <c r="A15" s="275" t="s">
        <v>120</v>
      </c>
      <c r="B15" s="262">
        <v>4440</v>
      </c>
      <c r="C15" s="263">
        <v>6.7134389742349102E-2</v>
      </c>
      <c r="D15" s="262">
        <v>4432</v>
      </c>
      <c r="E15" s="262">
        <v>2036</v>
      </c>
      <c r="F15" s="263">
        <v>7.1556602115769863E-2</v>
      </c>
      <c r="G15" s="262">
        <v>2396</v>
      </c>
      <c r="H15" s="263">
        <v>6.4019665473200454E-2</v>
      </c>
      <c r="I15" s="264">
        <v>8</v>
      </c>
      <c r="J15" s="263">
        <v>3.1128404669260701E-2</v>
      </c>
      <c r="K15" s="42"/>
      <c r="L15" s="42"/>
      <c r="M15" s="42"/>
      <c r="N15" s="42"/>
      <c r="O15" s="42"/>
      <c r="P15" s="42"/>
      <c r="Q15" s="42"/>
      <c r="R15" s="42"/>
      <c r="S15" s="42"/>
      <c r="T15" s="42"/>
    </row>
    <row r="16" spans="1:20" ht="14.25" customHeight="1">
      <c r="A16" s="275" t="s">
        <v>121</v>
      </c>
      <c r="B16" s="262">
        <v>3634</v>
      </c>
      <c r="C16" s="263">
        <v>5.4947381153985723E-2</v>
      </c>
      <c r="D16" s="262">
        <v>3621</v>
      </c>
      <c r="E16" s="262">
        <v>1908</v>
      </c>
      <c r="F16" s="263">
        <v>6.7057955224405164E-2</v>
      </c>
      <c r="G16" s="262">
        <v>1713</v>
      </c>
      <c r="H16" s="263">
        <v>4.5770320098327363E-2</v>
      </c>
      <c r="I16" s="264">
        <v>13</v>
      </c>
      <c r="J16" s="263">
        <v>5.0583657587548639E-2</v>
      </c>
      <c r="K16" s="42"/>
      <c r="L16" s="42"/>
      <c r="M16" s="42"/>
      <c r="N16" s="42"/>
      <c r="O16" s="42"/>
      <c r="P16" s="42"/>
      <c r="Q16" s="42"/>
      <c r="R16" s="42"/>
      <c r="S16" s="42"/>
      <c r="T16" s="42"/>
    </row>
    <row r="17" spans="1:20" ht="14.25" customHeight="1">
      <c r="A17" s="275" t="s">
        <v>170</v>
      </c>
      <c r="B17" s="262">
        <v>3033</v>
      </c>
      <c r="C17" s="263">
        <v>4.5860045965888475E-2</v>
      </c>
      <c r="D17" s="262">
        <v>3020</v>
      </c>
      <c r="E17" s="262">
        <v>1719</v>
      </c>
      <c r="F17" s="263">
        <v>6.041542192387446E-2</v>
      </c>
      <c r="G17" s="262">
        <v>1301</v>
      </c>
      <c r="H17" s="263">
        <v>3.4761930208945656E-2</v>
      </c>
      <c r="I17" s="264">
        <v>13</v>
      </c>
      <c r="J17" s="263">
        <v>5.0583657587548639E-2</v>
      </c>
      <c r="K17" s="42"/>
      <c r="L17" s="42"/>
      <c r="M17" s="42"/>
      <c r="N17" s="42"/>
      <c r="O17" s="42"/>
      <c r="P17" s="42"/>
      <c r="Q17" s="42"/>
      <c r="R17" s="42"/>
      <c r="S17" s="42"/>
      <c r="T17" s="42"/>
    </row>
    <row r="18" spans="1:20" ht="14.25" customHeight="1">
      <c r="A18" s="275" t="s">
        <v>221</v>
      </c>
      <c r="B18" s="262">
        <v>2415</v>
      </c>
      <c r="C18" s="263">
        <v>3.6515664690939878E-2</v>
      </c>
      <c r="D18" s="262">
        <v>2401</v>
      </c>
      <c r="E18" s="262">
        <v>1532</v>
      </c>
      <c r="F18" s="263">
        <v>5.3843179981021332E-2</v>
      </c>
      <c r="G18" s="262">
        <v>869</v>
      </c>
      <c r="H18" s="263">
        <v>2.3219152460856089E-2</v>
      </c>
      <c r="I18" s="264">
        <v>14</v>
      </c>
      <c r="J18" s="263">
        <v>5.4474708171206226E-2</v>
      </c>
      <c r="K18" s="42"/>
      <c r="L18" s="259"/>
      <c r="M18" s="42"/>
      <c r="N18" s="42"/>
      <c r="O18" s="42"/>
      <c r="P18" s="42"/>
      <c r="Q18" s="42"/>
      <c r="R18" s="42"/>
      <c r="S18" s="42"/>
      <c r="T18" s="42"/>
    </row>
    <row r="19" spans="1:20" ht="14.25" customHeight="1">
      <c r="A19" s="275" t="s">
        <v>222</v>
      </c>
      <c r="B19" s="262">
        <v>1928</v>
      </c>
      <c r="C19" s="263">
        <v>2.9152050320551591E-2</v>
      </c>
      <c r="D19" s="262">
        <v>1917</v>
      </c>
      <c r="E19" s="262">
        <v>1182</v>
      </c>
      <c r="F19" s="263">
        <v>4.1542192387445963E-2</v>
      </c>
      <c r="G19" s="262">
        <v>735</v>
      </c>
      <c r="H19" s="263">
        <v>1.9638753807513492E-2</v>
      </c>
      <c r="I19" s="264">
        <v>11</v>
      </c>
      <c r="J19" s="263">
        <v>4.2801556420233464E-2</v>
      </c>
      <c r="K19" s="42"/>
      <c r="L19" s="259"/>
      <c r="M19" s="42"/>
      <c r="N19" s="42"/>
      <c r="O19" s="42"/>
      <c r="P19" s="42"/>
      <c r="Q19" s="42"/>
      <c r="R19" s="42"/>
      <c r="S19" s="42"/>
      <c r="T19" s="42"/>
    </row>
    <row r="20" spans="1:20" ht="14.25" customHeight="1">
      <c r="A20" s="275" t="s">
        <v>223</v>
      </c>
      <c r="B20" s="262">
        <v>3249</v>
      </c>
      <c r="C20" s="263">
        <v>4.9126043304705456E-2</v>
      </c>
      <c r="D20" s="262">
        <v>3204</v>
      </c>
      <c r="E20" s="262">
        <v>2025</v>
      </c>
      <c r="F20" s="263">
        <v>7.1169999648543217E-2</v>
      </c>
      <c r="G20" s="262">
        <v>1179</v>
      </c>
      <c r="H20" s="263">
        <v>3.1502164270827769E-2</v>
      </c>
      <c r="I20" s="264">
        <v>45</v>
      </c>
      <c r="J20" s="263">
        <v>0.17509727626459143</v>
      </c>
      <c r="K20" s="42"/>
      <c r="L20" s="259"/>
      <c r="M20" s="42"/>
      <c r="N20" s="42"/>
      <c r="O20" s="42"/>
      <c r="P20" s="42"/>
      <c r="Q20" s="42"/>
      <c r="R20" s="42"/>
      <c r="S20" s="42"/>
      <c r="T20" s="42"/>
    </row>
    <row r="21" spans="1:20" ht="14.25" customHeight="1">
      <c r="A21" s="276" t="s">
        <v>220</v>
      </c>
      <c r="B21" s="265">
        <v>922</v>
      </c>
      <c r="C21" s="266">
        <v>1.3940970122172493E-2</v>
      </c>
      <c r="D21" s="265">
        <v>908</v>
      </c>
      <c r="E21" s="265">
        <v>591</v>
      </c>
      <c r="F21" s="266">
        <v>2.0771096193722981E-2</v>
      </c>
      <c r="G21" s="265">
        <v>317</v>
      </c>
      <c r="H21" s="266">
        <v>8.4700475605194257E-3</v>
      </c>
      <c r="I21" s="267">
        <v>14</v>
      </c>
      <c r="J21" s="266">
        <v>5.4474708171206226E-2</v>
      </c>
      <c r="K21" s="42"/>
      <c r="L21" s="259"/>
      <c r="M21" s="42"/>
      <c r="N21" s="42"/>
      <c r="O21" s="42"/>
      <c r="P21" s="42"/>
      <c r="Q21" s="42"/>
      <c r="R21" s="42"/>
      <c r="S21" s="42"/>
      <c r="T21" s="42"/>
    </row>
    <row r="22" spans="1:20" ht="18.75" customHeight="1">
      <c r="A22" s="205" t="s">
        <v>18</v>
      </c>
      <c r="B22" s="268">
        <v>66136</v>
      </c>
      <c r="C22" s="269">
        <v>0.99999999999999989</v>
      </c>
      <c r="D22" s="268">
        <v>65879</v>
      </c>
      <c r="E22" s="268">
        <v>28453</v>
      </c>
      <c r="F22" s="270">
        <v>1</v>
      </c>
      <c r="G22" s="268">
        <v>37426</v>
      </c>
      <c r="H22" s="270">
        <v>0.99999999999999989</v>
      </c>
      <c r="I22" s="268">
        <v>257</v>
      </c>
      <c r="J22" s="270">
        <v>1</v>
      </c>
      <c r="K22" s="42"/>
      <c r="L22" s="259"/>
      <c r="M22" s="42"/>
      <c r="N22" s="42"/>
      <c r="O22" s="42"/>
      <c r="P22" s="42"/>
      <c r="Q22" s="42"/>
      <c r="R22" s="42"/>
      <c r="S22" s="42"/>
      <c r="T22" s="42"/>
    </row>
    <row r="23" spans="1:20" ht="12.75" customHeight="1">
      <c r="K23" s="42"/>
      <c r="L23" s="42"/>
      <c r="M23" s="42"/>
      <c r="N23" s="42"/>
      <c r="O23" s="42"/>
      <c r="P23" s="42"/>
      <c r="Q23" s="42"/>
      <c r="R23" s="42"/>
      <c r="S23" s="42"/>
      <c r="T23" s="42"/>
    </row>
    <row r="24" spans="1:20">
      <c r="B24" s="45"/>
      <c r="K24" s="42"/>
      <c r="L24" s="42"/>
      <c r="M24" s="42"/>
      <c r="N24" s="42"/>
      <c r="O24" s="42"/>
      <c r="P24" s="42"/>
      <c r="Q24" s="42"/>
      <c r="R24" s="42"/>
      <c r="S24" s="42"/>
      <c r="T24" s="42"/>
    </row>
    <row r="25" spans="1:20">
      <c r="K25" s="42"/>
      <c r="L25" s="42"/>
      <c r="M25" s="42"/>
      <c r="N25" s="42"/>
      <c r="O25" s="42"/>
      <c r="P25" s="42"/>
      <c r="Q25" s="42"/>
      <c r="R25" s="42"/>
      <c r="S25" s="42"/>
      <c r="T25" s="42"/>
    </row>
    <row r="26" spans="1:20">
      <c r="K26" s="42"/>
      <c r="L26" s="42"/>
      <c r="M26" s="42"/>
      <c r="N26" s="42"/>
      <c r="O26" s="42"/>
      <c r="P26" s="42"/>
      <c r="Q26" s="42"/>
      <c r="R26" s="42"/>
      <c r="S26" s="42"/>
      <c r="T26" s="42"/>
    </row>
    <row r="27" spans="1:20">
      <c r="K27" s="42"/>
      <c r="L27" s="42"/>
      <c r="M27" s="42"/>
      <c r="N27" s="42"/>
      <c r="O27" s="42"/>
      <c r="P27" s="42"/>
      <c r="Q27" s="42"/>
      <c r="R27" s="42"/>
      <c r="S27" s="42"/>
      <c r="T27" s="42"/>
    </row>
    <row r="28" spans="1:20">
      <c r="K28" s="42"/>
      <c r="L28" s="42"/>
      <c r="M28" s="42"/>
      <c r="N28" s="42"/>
      <c r="O28" s="42"/>
      <c r="P28" s="42"/>
      <c r="Q28" s="42"/>
      <c r="R28" s="42"/>
      <c r="S28" s="42"/>
      <c r="T28" s="42"/>
    </row>
    <row r="29" spans="1:20">
      <c r="K29" s="42"/>
      <c r="L29" s="42"/>
      <c r="M29" s="42"/>
      <c r="N29" s="42"/>
      <c r="O29" s="42"/>
      <c r="P29" s="42"/>
      <c r="Q29" s="42"/>
      <c r="R29" s="42"/>
      <c r="S29" s="42"/>
      <c r="T29" s="42"/>
    </row>
    <row r="30" spans="1:20" ht="13.5" thickBot="1">
      <c r="K30" s="42"/>
      <c r="L30" s="42"/>
      <c r="M30" s="42"/>
      <c r="N30" s="42"/>
      <c r="O30" s="42"/>
      <c r="P30" s="42"/>
      <c r="Q30" s="42"/>
      <c r="R30" s="42"/>
      <c r="S30" s="42"/>
      <c r="T30" s="42"/>
    </row>
    <row r="31" spans="1:20" ht="15">
      <c r="E31" s="44"/>
      <c r="F31" s="46"/>
      <c r="K31" s="42"/>
      <c r="L31" s="42"/>
      <c r="M31" s="42"/>
      <c r="N31" s="42"/>
      <c r="O31" s="42"/>
      <c r="P31" s="42"/>
      <c r="Q31" s="42"/>
      <c r="R31" s="42"/>
      <c r="S31" s="42"/>
      <c r="T31" s="42"/>
    </row>
    <row r="32" spans="1:20" ht="15">
      <c r="E32" s="47"/>
      <c r="F32" s="46"/>
      <c r="K32" s="42"/>
      <c r="L32" s="42"/>
      <c r="M32" s="42"/>
      <c r="N32" s="42"/>
      <c r="O32" s="42"/>
      <c r="P32" s="42"/>
      <c r="Q32" s="42"/>
      <c r="R32" s="42"/>
      <c r="S32" s="42"/>
      <c r="T32" s="42"/>
    </row>
    <row r="33" spans="5:20" ht="15">
      <c r="E33" s="47"/>
      <c r="F33" s="46"/>
      <c r="K33" s="42"/>
      <c r="L33" s="42"/>
      <c r="M33" s="42"/>
      <c r="N33" s="42"/>
      <c r="O33" s="42"/>
      <c r="P33" s="42"/>
      <c r="Q33" s="42"/>
      <c r="R33" s="42"/>
      <c r="S33" s="42"/>
      <c r="T33" s="42"/>
    </row>
    <row r="34" spans="5:20" ht="15">
      <c r="E34" s="47"/>
      <c r="F34" s="46"/>
      <c r="K34" s="42"/>
      <c r="L34" s="42"/>
      <c r="M34" s="42"/>
      <c r="N34" s="42"/>
      <c r="O34" s="42"/>
      <c r="P34" s="42"/>
      <c r="Q34" s="42"/>
      <c r="R34" s="42"/>
      <c r="S34" s="42"/>
      <c r="T34" s="42"/>
    </row>
    <row r="35" spans="5:20" ht="15">
      <c r="E35" s="47"/>
      <c r="F35" s="46"/>
      <c r="K35" s="42"/>
      <c r="L35" s="42"/>
      <c r="M35" s="42"/>
      <c r="N35" s="42"/>
      <c r="O35" s="42"/>
      <c r="P35" s="42"/>
      <c r="Q35" s="42"/>
      <c r="R35" s="42"/>
      <c r="S35" s="42"/>
      <c r="T35" s="42"/>
    </row>
    <row r="36" spans="5:20" ht="15">
      <c r="E36" s="47"/>
      <c r="F36" s="46"/>
      <c r="K36" s="42"/>
      <c r="L36" s="42"/>
      <c r="M36" s="42"/>
      <c r="N36" s="42"/>
      <c r="O36" s="42"/>
      <c r="P36" s="42"/>
      <c r="Q36" s="42"/>
      <c r="R36" s="42"/>
      <c r="S36" s="42"/>
      <c r="T36" s="42"/>
    </row>
    <row r="37" spans="5:20" ht="14.25" customHeight="1" thickBot="1">
      <c r="E37" s="48"/>
      <c r="F37" s="49"/>
      <c r="K37" s="42"/>
      <c r="L37" s="42"/>
      <c r="M37" s="42"/>
      <c r="N37" s="42"/>
      <c r="O37" s="42"/>
      <c r="P37" s="42"/>
      <c r="Q37" s="42"/>
      <c r="R37" s="42"/>
      <c r="S37" s="42"/>
      <c r="T37" s="42"/>
    </row>
    <row r="38" spans="5:20" ht="15.75" thickBot="1">
      <c r="E38" s="50"/>
      <c r="F38" s="49"/>
      <c r="K38" s="42"/>
      <c r="L38" s="42"/>
      <c r="M38" s="42"/>
      <c r="N38" s="42"/>
      <c r="O38" s="42"/>
      <c r="P38" s="42"/>
      <c r="Q38" s="42"/>
      <c r="R38" s="42"/>
      <c r="S38" s="42"/>
      <c r="T38" s="42"/>
    </row>
    <row r="39" spans="5:20">
      <c r="F39" s="49"/>
      <c r="K39" s="42"/>
      <c r="L39" s="42"/>
      <c r="M39" s="42"/>
      <c r="N39" s="42"/>
      <c r="O39" s="42"/>
      <c r="P39" s="42"/>
      <c r="Q39" s="42"/>
      <c r="R39" s="42"/>
      <c r="S39" s="42"/>
      <c r="T39" s="42"/>
    </row>
    <row r="40" spans="5:20">
      <c r="F40" s="49"/>
      <c r="K40" s="42"/>
      <c r="L40" s="42"/>
      <c r="M40" s="42"/>
      <c r="N40" s="42"/>
      <c r="O40" s="42"/>
      <c r="P40" s="42"/>
      <c r="Q40" s="42"/>
      <c r="R40" s="42"/>
      <c r="S40" s="42"/>
      <c r="T40" s="42"/>
    </row>
    <row r="41" spans="5:20">
      <c r="F41" s="49"/>
      <c r="K41" s="42"/>
      <c r="L41" s="42"/>
      <c r="M41" s="42"/>
      <c r="N41" s="42"/>
      <c r="O41" s="42"/>
      <c r="P41" s="42"/>
      <c r="Q41" s="42"/>
      <c r="R41" s="42"/>
      <c r="S41" s="42"/>
      <c r="T41" s="42"/>
    </row>
    <row r="42" spans="5:20">
      <c r="F42" s="49"/>
      <c r="K42" s="42"/>
      <c r="L42" s="42"/>
      <c r="M42" s="42"/>
      <c r="N42" s="42"/>
      <c r="O42" s="42"/>
      <c r="P42" s="42"/>
      <c r="Q42" s="42"/>
      <c r="R42" s="42"/>
      <c r="S42" s="42"/>
      <c r="T42" s="42"/>
    </row>
    <row r="43" spans="5:20">
      <c r="F43" s="49"/>
      <c r="K43" s="42"/>
      <c r="L43" s="42"/>
      <c r="M43" s="42"/>
      <c r="N43" s="42"/>
      <c r="O43" s="42"/>
      <c r="P43" s="42"/>
      <c r="Q43" s="42"/>
      <c r="R43" s="42"/>
      <c r="S43" s="42"/>
      <c r="T43" s="42"/>
    </row>
    <row r="44" spans="5:20">
      <c r="F44" s="49"/>
      <c r="K44" s="42"/>
      <c r="L44" s="42"/>
      <c r="M44" s="42"/>
      <c r="N44" s="42"/>
      <c r="O44" s="42"/>
      <c r="P44" s="42"/>
      <c r="Q44" s="42"/>
      <c r="R44" s="42"/>
      <c r="S44" s="42"/>
      <c r="T44" s="42"/>
    </row>
    <row r="45" spans="5:20" ht="18.75" customHeight="1">
      <c r="F45" s="49"/>
      <c r="K45" s="42"/>
      <c r="L45" s="42"/>
      <c r="M45" s="42"/>
      <c r="N45" s="42"/>
      <c r="O45" s="42"/>
      <c r="P45" s="42"/>
      <c r="Q45" s="42"/>
      <c r="R45" s="42"/>
      <c r="S45" s="42"/>
      <c r="T45" s="42"/>
    </row>
    <row r="46" spans="5:20">
      <c r="F46" s="49"/>
      <c r="K46" s="42"/>
      <c r="L46" s="42"/>
      <c r="M46" s="42"/>
      <c r="N46" s="42"/>
      <c r="O46" s="42"/>
      <c r="P46" s="42"/>
      <c r="Q46" s="42"/>
      <c r="R46" s="42"/>
      <c r="S46" s="42"/>
      <c r="T46" s="42"/>
    </row>
    <row r="47" spans="5:20" ht="13.5" customHeight="1">
      <c r="F47" s="49"/>
      <c r="K47" s="42"/>
      <c r="L47" s="42"/>
      <c r="M47" s="42"/>
      <c r="N47" s="42"/>
      <c r="O47" s="42"/>
      <c r="P47" s="42"/>
      <c r="Q47" s="42"/>
      <c r="R47" s="42"/>
      <c r="S47" s="42"/>
      <c r="T47" s="42"/>
    </row>
    <row r="48" spans="5:20" ht="12.75" customHeight="1">
      <c r="F48" s="49"/>
      <c r="K48" s="42"/>
      <c r="L48" s="42"/>
      <c r="M48" s="42"/>
      <c r="N48" s="42"/>
      <c r="O48" s="42"/>
      <c r="P48" s="42"/>
      <c r="Q48" s="42"/>
      <c r="R48" s="42"/>
      <c r="S48" s="42"/>
      <c r="T48" s="42"/>
    </row>
    <row r="49" spans="11:20">
      <c r="K49" s="42"/>
      <c r="L49" s="42"/>
      <c r="M49" s="42"/>
      <c r="N49" s="42"/>
      <c r="O49" s="42"/>
      <c r="P49" s="42"/>
      <c r="Q49" s="42"/>
      <c r="R49" s="42"/>
      <c r="S49" s="42"/>
      <c r="T49" s="42"/>
    </row>
    <row r="50" spans="11:20">
      <c r="K50" s="42"/>
      <c r="L50" s="42"/>
      <c r="M50" s="42"/>
      <c r="N50" s="42"/>
      <c r="O50" s="42"/>
      <c r="P50" s="42"/>
      <c r="Q50" s="42"/>
      <c r="R50" s="42"/>
      <c r="S50" s="42"/>
      <c r="T50" s="42"/>
    </row>
    <row r="51" spans="11:20">
      <c r="K51" s="42"/>
      <c r="L51" s="42"/>
      <c r="M51" s="42"/>
      <c r="N51" s="42"/>
      <c r="O51" s="42"/>
      <c r="P51" s="42"/>
      <c r="Q51" s="42"/>
      <c r="R51" s="42"/>
      <c r="S51" s="42"/>
      <c r="T51" s="42"/>
    </row>
  </sheetData>
  <mergeCells count="8">
    <mergeCell ref="A3:J3"/>
    <mergeCell ref="A6:A7"/>
    <mergeCell ref="B6:B7"/>
    <mergeCell ref="C6:C7"/>
    <mergeCell ref="E6:H6"/>
    <mergeCell ref="J6:J7"/>
    <mergeCell ref="D6:D7"/>
    <mergeCell ref="I6:I7"/>
  </mergeCells>
  <hyperlinks>
    <hyperlink ref="A1" location="съдържание!A1" display="към съдържание" xr:uid="{00000000-0004-0000-0800-000000000000}"/>
  </hyperlinks>
  <printOptions horizontalCentered="1"/>
  <pageMargins left="0.59055118110236227" right="0.59055118110236227" top="0.98425196850393704" bottom="0.98425196850393704" header="0.51181102362204722" footer="0.51181102362204722"/>
  <pageSetup paperSize="9" scale="69" firstPageNumber="11" orientation="portrait" r:id="rId1"/>
  <headerFooter alignWithMargins="0">
    <oddHeader>&amp;C&amp;P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ЗаглСтр</vt:lpstr>
      <vt:lpstr>съдържание</vt:lpstr>
      <vt:lpstr>промени</vt:lpstr>
      <vt:lpstr>резюме</vt:lpstr>
      <vt:lpstr>пол</vt:lpstr>
      <vt:lpstr>графика по пол</vt:lpstr>
      <vt:lpstr>група възраст</vt:lpstr>
      <vt:lpstr>възраст-пари</vt:lpstr>
      <vt:lpstr>размер ПОБ</vt:lpstr>
      <vt:lpstr>средно ПОБ</vt:lpstr>
      <vt:lpstr>EU</vt:lpstr>
      <vt:lpstr>осигурителен стаж</vt:lpstr>
      <vt:lpstr>икономически дейности</vt:lpstr>
      <vt:lpstr>новорегистрирани ПОБ</vt:lpstr>
      <vt:lpstr>прекратени ПОБ</vt:lpstr>
      <vt:lpstr>Графика Динамика ПОБ</vt:lpstr>
      <vt:lpstr>EU!Print_Area</vt:lpstr>
      <vt:lpstr>'възраст-пари'!Print_Area</vt:lpstr>
      <vt:lpstr>'Графика Динамика ПОБ'!Print_Area</vt:lpstr>
      <vt:lpstr>'графика по пол'!Print_Area</vt:lpstr>
      <vt:lpstr>'група възраст'!Print_Area</vt:lpstr>
      <vt:lpstr>ЗаглСтр!Print_Area</vt:lpstr>
      <vt:lpstr>'новорегистрирани ПОБ'!Print_Area</vt:lpstr>
      <vt:lpstr>'осигурителен стаж'!Print_Area</vt:lpstr>
      <vt:lpstr>пол!Print_Area</vt:lpstr>
      <vt:lpstr>'прекратени ПОБ'!Print_Area</vt:lpstr>
      <vt:lpstr>промени!Print_Area</vt:lpstr>
      <vt:lpstr>'размер ПОБ'!Print_Area</vt:lpstr>
      <vt:lpstr>резюме!Print_Area</vt:lpstr>
      <vt:lpstr>'средно ПОБ'!Print_Area</vt:lpstr>
      <vt:lpstr>съдържание!Print_Area</vt:lpstr>
    </vt:vector>
  </TitlesOfParts>
  <Company>NSSI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Georgi D. Grigorov</dc:creator>
  <cp:lastModifiedBy>Георги Д. Григоров</cp:lastModifiedBy>
  <cp:lastPrinted>2026-02-25T11:39:07Z</cp:lastPrinted>
  <dcterms:created xsi:type="dcterms:W3CDTF">2004-07-14T08:38:49Z</dcterms:created>
  <dcterms:modified xsi:type="dcterms:W3CDTF">2026-02-25T12:13:04Z</dcterms:modified>
</cp:coreProperties>
</file>