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D:\Work\brochure\2025\"/>
    </mc:Choice>
  </mc:AlternateContent>
  <xr:revisionPtr revIDLastSave="0" documentId="13_ncr:1_{037AD024-9EFD-49C4-952C-E58E1CDB18BB}" xr6:coauthVersionLast="36" xr6:coauthVersionMax="36" xr10:uidLastSave="{00000000-0000-0000-0000-000000000000}"/>
  <bookViews>
    <workbookView xWindow="0" yWindow="0" windowWidth="11280" windowHeight="6945" tabRatio="935" xr2:uid="{00000000-000D-0000-FFFF-FFFF00000000}"/>
  </bookViews>
  <sheets>
    <sheet name="ЗаглСтр" sheetId="36" r:id="rId1"/>
    <sheet name="съдържание" sheetId="1" r:id="rId2"/>
    <sheet name="промени" sheetId="30" r:id="rId3"/>
    <sheet name="резюме" sheetId="22" r:id="rId4"/>
    <sheet name="пол" sheetId="3" r:id="rId5"/>
    <sheet name="графика по пол" sheetId="4"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икономически дейности" sheetId="15" state="hidden" r:id="rId13"/>
    <sheet name="новорегистрирани ПОБ" sheetId="11" r:id="rId14"/>
    <sheet name="прекратени ПОБ" sheetId="18" r:id="rId15"/>
    <sheet name="Графика Динамика ПОБ" sheetId="35" r:id="rId16"/>
  </sheets>
  <definedNames>
    <definedName name="_xlnm.Print_Area" localSheetId="10">EU!$A$3:$H$40</definedName>
    <definedName name="_xlnm.Print_Area" localSheetId="7">'възраст-пари'!$A$3:$G$20</definedName>
    <definedName name="_xlnm.Print_Area" localSheetId="15">'Графика Динамика ПОБ'!$A$2:$M$32</definedName>
    <definedName name="_xlnm.Print_Area" localSheetId="5">'графика по пол'!$A$2:$N$34</definedName>
    <definedName name="_xlnm.Print_Area" localSheetId="6">'група възраст'!$A$3:$K$59</definedName>
    <definedName name="_xlnm.Print_Area" localSheetId="0">ЗаглСтр!$A$1:$K$42</definedName>
    <definedName name="_xlnm.Print_Area" localSheetId="13">'новорегистрирани ПОБ'!$A$3:$H$72</definedName>
    <definedName name="_xlnm.Print_Area" localSheetId="11">'осигурителен стаж'!$A$3:$H$38</definedName>
    <definedName name="_xlnm.Print_Area" localSheetId="4">пол!$A$3:$I$41</definedName>
    <definedName name="_xlnm.Print_Area" localSheetId="14">'прекратени ПОБ'!$A$3:$E$66</definedName>
    <definedName name="_xlnm.Print_Area" localSheetId="2">промени!$A$2:$A$15</definedName>
    <definedName name="_xlnm.Print_Area" localSheetId="8">'размер ПОБ'!$A$3:$J$48</definedName>
    <definedName name="_xlnm.Print_Area" localSheetId="3">резюме!$A$3:$J$52</definedName>
    <definedName name="_xlnm.Print_Area" localSheetId="9">'средно ПОБ'!$A$3:$F$57</definedName>
  </definedNames>
  <calcPr calcId="191029"/>
</workbook>
</file>

<file path=xl/calcChain.xml><?xml version="1.0" encoding="utf-8"?>
<calcChain xmlns="http://schemas.openxmlformats.org/spreadsheetml/2006/main">
  <c r="F50" i="7" l="1"/>
  <c r="F51" i="7"/>
  <c r="F52" i="7"/>
  <c r="F53" i="7"/>
  <c r="F54" i="7"/>
  <c r="F55" i="7"/>
  <c r="F56" i="7"/>
  <c r="F57" i="7"/>
  <c r="E52" i="7"/>
  <c r="E53" i="7"/>
  <c r="E54" i="7"/>
  <c r="E50" i="7"/>
  <c r="E51" i="7"/>
  <c r="E55" i="7"/>
  <c r="E56" i="7"/>
  <c r="E57" i="7"/>
  <c r="D67" i="15"/>
  <c r="C67"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alcChain>
</file>

<file path=xl/sharedStrings.xml><?xml version="1.0" encoding="utf-8"?>
<sst xmlns="http://schemas.openxmlformats.org/spreadsheetml/2006/main" count="506" uniqueCount="256">
  <si>
    <t>Общо за страната</t>
  </si>
  <si>
    <t xml:space="preserve">Общ брой </t>
  </si>
  <si>
    <t xml:space="preserve">в т. ч. </t>
  </si>
  <si>
    <t>мъже</t>
  </si>
  <si>
    <t>жени</t>
  </si>
  <si>
    <t>Регистрирани безработни лица *</t>
  </si>
  <si>
    <t>Регистрирани безработни лица с право на ПОБ</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</si>
  <si>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</si>
  <si>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</si>
  <si>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</si>
  <si>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</si>
  <si>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</si>
  <si>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</si>
  <si>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</si>
  <si>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</si>
  <si>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</si>
  <si>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</si>
  <si>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</si>
  <si>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</si>
  <si>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</si>
  <si>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Новорегистрирани безработни лица с право на ПОБ</t>
  </si>
  <si>
    <t>състояние</t>
  </si>
  <si>
    <t>ЗА РЕГИСТРИРАНИТЕ БЕЗРАБОТНИ ЛИЦА</t>
  </si>
  <si>
    <t>С ПРАВО НА ПАРИЧНО ОБЕЗЩЕТЕНИЕ</t>
  </si>
  <si>
    <t>Съдържание</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</si>
  <si>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</si>
  <si>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</si>
  <si>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</si>
  <si>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</si>
  <si>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</si>
  <si>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</si>
  <si>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</si>
  <si>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</si>
  <si>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</si>
  <si>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</si>
  <si>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</si>
  <si>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</si>
  <si>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</si>
  <si>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</si>
  <si>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</si>
  <si>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</si>
  <si>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</si>
  <si>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</si>
  <si>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</si>
  <si>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</si>
  <si>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</si>
  <si>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</si>
  <si>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</si>
  <si>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</si>
  <si>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</si>
  <si>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</si>
  <si>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</si>
  <si>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</si>
  <si>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</si>
  <si>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</si>
  <si>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</si>
  <si>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</si>
  <si>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</si>
  <si>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</si>
  <si>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</si>
  <si>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</si>
  <si>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</si>
  <si>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</si>
  <si>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</si>
  <si>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</si>
  <si>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</si>
  <si>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</si>
  <si>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</si>
  <si>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</si>
  <si>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</si>
  <si>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</si>
  <si>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</si>
  <si>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</si>
  <si>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</si>
  <si>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</si>
  <si>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</si>
  <si>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</si>
  <si>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</si>
  <si>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</si>
  <si>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</si>
  <si>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</si>
  <si>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</si>
  <si>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</si>
  <si>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</si>
  <si>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</si>
  <si>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</si>
  <si>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</si>
  <si>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</si>
  <si>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</si>
  <si>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</si>
  <si>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</si>
  <si>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</si>
  <si>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</si>
  <si>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</si>
  <si>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</si>
  <si>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</si>
  <si>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</si>
  <si>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</si>
  <si>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</si>
  <si>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</si>
  <si>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</si>
  <si>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</si>
  <si>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</si>
  <si>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</si>
  <si>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</si>
  <si>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</si>
  <si>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</si>
  <si>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</si>
  <si>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</si>
  <si>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</si>
  <si>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</si>
  <si>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</si>
  <si>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</si>
  <si>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</si>
  <si>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</si>
  <si>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</si>
  <si>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</si>
  <si>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</si>
  <si>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</si>
  <si>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</si>
  <si>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</si>
  <si>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</si>
  <si>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</si>
  <si>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</si>
  <si>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</si>
  <si>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</si>
  <si>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</si>
  <si>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</si>
  <si>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</si>
  <si>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</si>
  <si>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</si>
  <si>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</si>
  <si>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</si>
  <si>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</si>
  <si>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</si>
  <si>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</si>
  <si>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</si>
  <si>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</si>
  <si>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</si>
  <si>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</si>
  <si>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</si>
  <si>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</si>
  <si>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</si>
  <si>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</si>
  <si>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</si>
  <si>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</si>
  <si>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</si>
  <si>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</si>
  <si>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</si>
  <si>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</si>
  <si>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</si>
  <si>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</si>
  <si>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</si>
  <si>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</si>
  <si>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</si>
  <si>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</si>
  <si>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</si>
  <si>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</si>
  <si>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</si>
  <si>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</si>
  <si>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</si>
  <si>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</si>
  <si>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</si>
  <si>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</si>
  <si>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</si>
  <si>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</si>
  <si>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</si>
  <si>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</si>
  <si>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от общия брой</t>
  </si>
  <si>
    <t>Български граждани</t>
  </si>
  <si>
    <t>от 65.01 лв. до 75 лв.</t>
  </si>
  <si>
    <t>https://nssi.bg/fizicheski-lica/po-bg-zakonodatelstvo/pri-bezrabotitsa/</t>
  </si>
  <si>
    <t/>
  </si>
  <si>
    <t xml:space="preserve">Нормативната уредба относно паричните обезщетения за безработица </t>
  </si>
  <si>
    <t>от 25 г. до 
29 г. вкл.</t>
  </si>
  <si>
    <t>от 30 г. до 
34 г. вкл.</t>
  </si>
  <si>
    <t>от 35 г. до 
39 г. вкл.</t>
  </si>
  <si>
    <t>от 40 г. до 
44 г. вкл.</t>
  </si>
  <si>
    <t>от 45 г. до 
49 г. вкл.</t>
  </si>
  <si>
    <t>от 50 г. до 
54 г. вкл.</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</si>
  <si>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</si>
  <si>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</si>
  <si>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</si>
  <si>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</si>
  <si>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</si>
  <si>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</si>
  <si>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</si>
  <si>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</si>
  <si>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</si>
  <si>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</si>
  <si>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</si>
  <si>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</si>
  <si>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</si>
  <si>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</si>
  <si>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</si>
  <si>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</si>
  <si>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</si>
  <si>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</si>
  <si>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</si>
  <si>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</si>
  <si>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</si>
  <si>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</si>
  <si>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</si>
  <si>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</si>
  <si>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</si>
  <si>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</si>
  <si>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</si>
  <si>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</si>
  <si>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t>
  </si>
  <si>
    <t>Възраст</t>
  </si>
  <si>
    <t>* Източник на данните за регистрираните безработни лица и равнището на безработица е Агенцията по заетостта.</t>
  </si>
  <si>
    <t>Н А Ц И О Н А Л Е Н   О С И Г У Р И Т Е Л Е Н   И Н С Т И Т У Т</t>
  </si>
  <si>
    <t>С Т А Т И С Т И Ч Е С К И   Б Ю Л Е Т И Н</t>
  </si>
  <si>
    <t>към съдържание</t>
  </si>
  <si>
    <t xml:space="preserve">в това число </t>
  </si>
  <si>
    <t>в това число</t>
  </si>
  <si>
    <t xml:space="preserve">Таблица № </t>
  </si>
  <si>
    <t>Наименование на таблица</t>
  </si>
  <si>
    <t>дневен размер на ПОБ</t>
  </si>
  <si>
    <t>спрямо
 състоянието</t>
  </si>
  <si>
    <t>спрямо
състоянието</t>
  </si>
  <si>
    <t>на 107.14 лв.</t>
  </si>
  <si>
    <t>от 75.01 лв. до 85 лв.</t>
  </si>
  <si>
    <t>от 85.01 лв. до 95 лв.</t>
  </si>
  <si>
    <t>от 95.01 лв. до 107.14 лв.</t>
  </si>
  <si>
    <t>Средно парично обезщетение за безработица-общо*</t>
  </si>
  <si>
    <t>СОФИЯ - 2025 г.</t>
  </si>
  <si>
    <t>* включително паричните обезщетения за безработица 
по европейски регламенти</t>
  </si>
  <si>
    <r>
      <rPr>
        <i/>
        <sz val="10"/>
        <rFont val="Arial"/>
        <family val="2"/>
        <charset val="204"/>
      </rPr>
      <t>*</t>
    </r>
    <r>
      <rPr>
        <sz val="10"/>
        <rFont val="Arial"/>
        <family val="2"/>
        <charset val="204"/>
      </rPr>
      <t xml:space="preserve">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r>
  </si>
  <si>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2025 г. е  18,00 лв.  Максималният дневен размер на обезщетението за безработица за 2025 г. е  107,14 лв. </t>
  </si>
  <si>
    <t xml:space="preserve">          През 2025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</si>
  <si>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ПРЕЗ МЕСЕЦ АПРИЛ 2025 г.</t>
  </si>
  <si>
    <t>Брой и структура на осигурените лица за фонд "Безработица" и регистрираните безработни лица през месец април 2025 г.</t>
  </si>
  <si>
    <t>Регистрирани безработни лица с право на ПОБ, разпределени по пол и ТП на НОИ, през месец април 2025 г.</t>
  </si>
  <si>
    <t>Регистрирани безработни лица с право на обезщетение, разпределени по групи възраст и ТП на НОИ, през месец април 2025 г.</t>
  </si>
  <si>
    <t>Регистрирани безработни лица с право на обезщетение, разпределени по групи възраст и средни размери на паричните обезщетения, през месец април 2025 г.</t>
  </si>
  <si>
    <t>Регистрирани безработни лица с право на обезщетение, разпределени по дневен размер на ПОБ и по пол, през месец април 2025 г.</t>
  </si>
  <si>
    <t>Средни размери на паричните обезщетения за безработица, разпределени по ТП на НОИ и пол, през месец април 2025 г.</t>
  </si>
  <si>
    <t>Брой безработни лица и средни размери на паричните обезщетения за безработица по европейски регламенти, разпределени по ТП на НОИ и пол, през месец април 2025 г.</t>
  </si>
  <si>
    <t>Брой регистрирани безработни лица с право на ПОБ, разпределени по продължителност на осигурителния им стаж и ТП на НОИ, през месец април 2025 г.</t>
  </si>
  <si>
    <t>Новорегистрирани безработни лица с право на обезщетение, разпределени по пол и ТП на НОИ, през месец април 2025 г.</t>
  </si>
  <si>
    <t>Брой регистрирани безработни лица с право на ПОБ с край на обезщетението през месец април 2025 г., разпределени по пол и ТП на НОИ.</t>
  </si>
  <si>
    <t>изменение спрямо IV.2024 г.</t>
  </si>
  <si>
    <t>изменение спрямо III.2025 г.</t>
  </si>
  <si>
    <t>III.2025 г.</t>
  </si>
  <si>
    <t>IV.2024 г.</t>
  </si>
  <si>
    <t>1. Брой и структура на осигурените лица за фонд "Безработица" и регистрираните безработни лица през  месец април 2025 г.</t>
  </si>
  <si>
    <t>2. Регистрирани безработни лица с право на ПОБ, разпределени по пол и ТП на НОИ, през месец  април 2025 г.</t>
  </si>
  <si>
    <t>3. Регистрирани безработни лица с право на обезщетение, разпределени по групи възраст и ТП на НОИ, през месец   април 2025 г.</t>
  </si>
  <si>
    <t>4. Регистрирани безработни лица с право на обезщетение, разпределени по групи възраст 
и средни размери на паричните обезщетения, през месец  април 2025 г.</t>
  </si>
  <si>
    <t>5. Регистрирани безработни лица с право на обезщетение, разпределени по дневен размер на ПОБ и по пол, през месец   април 2025 г.</t>
  </si>
  <si>
    <t>6. Средни размери на паричните обезщетения за безработица, разпределени по ТП на НОИ и пол, 
през месец  април 2025 г.</t>
  </si>
  <si>
    <t>7. Брой безработни лица и средни размери на паричните обезщетения за безработица 
по европейски регламенти, разпределени по ТП на НОИ и пол, през месец   април 2025 г.</t>
  </si>
  <si>
    <t>8. Брой регистрирани безработни лица с право на ПОБ, разпределени 
по продължителност на осигурителния им стаж и  ТП на НОИ, през месец  април 2025 г.</t>
  </si>
  <si>
    <t>9. Новорегистрирани безработни лица с право на обезщетение, разпределени по пол и ТП на НОИ, 
през месец  април 2025 г.</t>
  </si>
  <si>
    <t>10. Брой регистрирани безработни лица с право на ПОБ с край на обезщетението през месец  април 2025 г., разпределени по пол и ТП на НОИ.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</si>
</sst>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2">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indexed="8"/>
      <name val="Arial"/>
      <family val="2"/>
      <charset val="204"/>
    </font>
    <font>
      <sz val="10"/>
      <name val="Arial"/>
      <family val="2"/>
      <charset val="204"/>
    </font>
    <font>
      <sz val="8"/>
      <name val="Hebar"/>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charset val="204"/>
    </font>
    <font>
      <sz val="11"/>
      <name val="Arial"/>
      <family val="2"/>
      <charset val="204"/>
    </font>
    <font>
      <i/>
      <sz val="10"/>
      <name val="Arial"/>
      <family val="2"/>
      <charset val="204"/>
    </font>
    <font>
      <b/>
      <sz val="14"/>
      <name val="Arial"/>
      <family val="2"/>
    </font>
    <font>
      <sz val="16"/>
      <name val="Arial"/>
      <family val="2"/>
      <charset val="204"/>
    </font>
    <font>
      <b/>
      <sz val="16"/>
      <name val="Arial"/>
      <family val="2"/>
      <charset val="204"/>
    </font>
    <font>
      <u/>
      <sz val="10"/>
      <name val="Arial"/>
      <family val="2"/>
      <charset val="204"/>
    </font>
    <font>
      <sz val="11"/>
      <color theme="1"/>
      <name val="Calibri"/>
      <family val="2"/>
      <charset val="204"/>
      <scheme val="minor"/>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4">
    <xf numFmtId="0" fontId="0" fillId="0" borderId="0"/>
    <xf numFmtId="0" fontId="15" fillId="2" borderId="0" applyNumberFormat="0" applyBorder="0" applyAlignment="0" applyProtection="0"/>
    <xf numFmtId="0" fontId="36" fillId="2" borderId="0" applyNumberFormat="0" applyBorder="0" applyAlignment="0" applyProtection="0"/>
    <xf numFmtId="0" fontId="15" fillId="3" borderId="0" applyNumberFormat="0" applyBorder="0" applyAlignment="0" applyProtection="0"/>
    <xf numFmtId="0" fontId="36" fillId="3" borderId="0" applyNumberFormat="0" applyBorder="0" applyAlignment="0" applyProtection="0"/>
    <xf numFmtId="0" fontId="15" fillId="4" borderId="0" applyNumberFormat="0" applyBorder="0" applyAlignment="0" applyProtection="0"/>
    <xf numFmtId="0" fontId="36" fillId="4"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6" borderId="0" applyNumberFormat="0" applyBorder="0" applyAlignment="0" applyProtection="0"/>
    <xf numFmtId="0" fontId="36" fillId="6" borderId="0" applyNumberFormat="0" applyBorder="0" applyAlignment="0" applyProtection="0"/>
    <xf numFmtId="0" fontId="15" fillId="7"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9" borderId="0" applyNumberFormat="0" applyBorder="0" applyAlignment="0" applyProtection="0"/>
    <xf numFmtId="0" fontId="36" fillId="9" borderId="0" applyNumberFormat="0" applyBorder="0" applyAlignment="0" applyProtection="0"/>
    <xf numFmtId="0" fontId="15" fillId="10" borderId="0" applyNumberFormat="0" applyBorder="0" applyAlignment="0" applyProtection="0"/>
    <xf numFmtId="0" fontId="36" fillId="10"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11"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37" fillId="12" borderId="0" applyNumberFormat="0" applyBorder="0" applyAlignment="0" applyProtection="0"/>
    <xf numFmtId="0" fontId="16" fillId="9" borderId="0" applyNumberFormat="0" applyBorder="0" applyAlignment="0" applyProtection="0"/>
    <xf numFmtId="0" fontId="37" fillId="9" borderId="0" applyNumberFormat="0" applyBorder="0" applyAlignment="0" applyProtection="0"/>
    <xf numFmtId="0" fontId="16" fillId="10" borderId="0" applyNumberFormat="0" applyBorder="0" applyAlignment="0" applyProtection="0"/>
    <xf numFmtId="0" fontId="37" fillId="10"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5"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37" fillId="16" borderId="0" applyNumberFormat="0" applyBorder="0" applyAlignment="0" applyProtection="0"/>
    <xf numFmtId="0" fontId="16" fillId="17" borderId="0" applyNumberFormat="0" applyBorder="0" applyAlignment="0" applyProtection="0"/>
    <xf numFmtId="0" fontId="37" fillId="17" borderId="0" applyNumberFormat="0" applyBorder="0" applyAlignment="0" applyProtection="0"/>
    <xf numFmtId="0" fontId="16" fillId="18" borderId="0" applyNumberFormat="0" applyBorder="0" applyAlignment="0" applyProtection="0"/>
    <xf numFmtId="0" fontId="37" fillId="18"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9" borderId="0" applyNumberFormat="0" applyBorder="0" applyAlignment="0" applyProtection="0"/>
    <xf numFmtId="0" fontId="37" fillId="19" borderId="0" applyNumberFormat="0" applyBorder="0" applyAlignment="0" applyProtection="0"/>
    <xf numFmtId="0" fontId="17" fillId="3" borderId="0" applyNumberFormat="0" applyBorder="0" applyAlignment="0" applyProtection="0"/>
    <xf numFmtId="0" fontId="38" fillId="3" borderId="0" applyNumberFormat="0" applyBorder="0" applyAlignment="0" applyProtection="0"/>
    <xf numFmtId="0" fontId="18" fillId="20" borderId="1" applyNumberFormat="0" applyAlignment="0" applyProtection="0"/>
    <xf numFmtId="0" fontId="39" fillId="20" borderId="1" applyNumberFormat="0" applyAlignment="0" applyProtection="0"/>
    <xf numFmtId="0" fontId="19" fillId="21" borderId="2" applyNumberFormat="0" applyAlignment="0" applyProtection="0"/>
    <xf numFmtId="0" fontId="40" fillId="21" borderId="2" applyNumberFormat="0" applyAlignment="0" applyProtection="0"/>
    <xf numFmtId="43" fontId="15" fillId="0" borderId="0" applyFont="0" applyFill="0" applyBorder="0" applyAlignment="0" applyProtection="0"/>
    <xf numFmtId="164" fontId="33"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3" applyNumberFormat="0" applyFill="0" applyAlignment="0" applyProtection="0"/>
    <xf numFmtId="0" fontId="43" fillId="0" borderId="3" applyNumberFormat="0" applyFill="0" applyAlignment="0" applyProtection="0"/>
    <xf numFmtId="0" fontId="23" fillId="0" borderId="4" applyNumberFormat="0" applyFill="0" applyAlignment="0" applyProtection="0"/>
    <xf numFmtId="0" fontId="44" fillId="0" borderId="4" applyNumberFormat="0" applyFill="0" applyAlignment="0" applyProtection="0"/>
    <xf numFmtId="0" fontId="24" fillId="0" borderId="5" applyNumberFormat="0" applyFill="0" applyAlignment="0" applyProtection="0"/>
    <xf numFmtId="0" fontId="45" fillId="0" borderId="5" applyNumberFormat="0" applyFill="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7" borderId="1" applyNumberFormat="0" applyAlignment="0" applyProtection="0"/>
    <xf numFmtId="0" fontId="46" fillId="7" borderId="1" applyNumberFormat="0" applyAlignment="0" applyProtection="0"/>
    <xf numFmtId="0" fontId="26" fillId="0" borderId="6" applyNumberFormat="0" applyFill="0" applyAlignment="0" applyProtection="0"/>
    <xf numFmtId="0" fontId="47" fillId="0" borderId="6" applyNumberFormat="0" applyFill="0" applyAlignment="0" applyProtection="0"/>
    <xf numFmtId="0" fontId="27" fillId="22" borderId="0" applyNumberFormat="0" applyBorder="0" applyAlignment="0" applyProtection="0"/>
    <xf numFmtId="0" fontId="48" fillId="22" borderId="0" applyNumberFormat="0" applyBorder="0" applyAlignment="0" applyProtection="0"/>
    <xf numFmtId="0" fontId="33" fillId="0" borderId="0"/>
    <xf numFmtId="0" fontId="33" fillId="0" borderId="0"/>
    <xf numFmtId="0" fontId="33" fillId="0" borderId="0"/>
    <xf numFmtId="0" fontId="15" fillId="0" borderId="0"/>
    <xf numFmtId="0" fontId="7" fillId="0" borderId="0"/>
    <xf numFmtId="0" fontId="15" fillId="0" borderId="0"/>
    <xf numFmtId="0" fontId="34" fillId="0" borderId="0"/>
    <xf numFmtId="0" fontId="10" fillId="0" borderId="0"/>
    <xf numFmtId="0" fontId="35" fillId="0" borderId="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49" fillId="20" borderId="8" applyNumberFormat="0" applyAlignment="0" applyProtection="0"/>
    <xf numFmtId="9" fontId="1" fillId="0" borderId="0" applyFont="0" applyFill="0" applyBorder="0" applyAlignment="0" applyProtection="0"/>
    <xf numFmtId="9" fontId="7" fillId="0" borderId="0" applyFon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xf numFmtId="0" fontId="30" fillId="0" borderId="9" applyNumberFormat="0" applyFill="0" applyAlignment="0" applyProtection="0"/>
    <xf numFmtId="0" fontId="51" fillId="0" borderId="9" applyNumberFormat="0" applyFill="0" applyAlignment="0" applyProtection="0"/>
    <xf numFmtId="0" fontId="31" fillId="0" borderId="0" applyNumberFormat="0" applyFill="0" applyBorder="0" applyAlignment="0" applyProtection="0"/>
    <xf numFmtId="0" fontId="52" fillId="0" borderId="0" applyNumberFormat="0" applyFill="0" applyBorder="0" applyAlignment="0" applyProtection="0"/>
    <xf numFmtId="0" fontId="60" fillId="0" borderId="0"/>
    <xf numFmtId="0" fontId="60" fillId="0" borderId="0"/>
    <xf numFmtId="0" fontId="15" fillId="0" borderId="0"/>
  </cellStyleXfs>
  <cellXfs count="327">
    <xf numFmtId="0" fontId="0" fillId="0" borderId="0" xfId="0"/>
    <xf numFmtId="3" fontId="0" fillId="0" borderId="0" xfId="0" applyNumberFormat="1"/>
    <xf numFmtId="3" fontId="2" fillId="0" borderId="10" xfId="0" applyNumberFormat="1" applyFont="1" applyBorder="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0" fillId="0" borderId="0" xfId="0" applyBorder="1"/>
    <xf numFmtId="0" fontId="0" fillId="0" borderId="11" xfId="0" applyBorder="1"/>
    <xf numFmtId="0" fontId="0" fillId="0" borderId="12" xfId="0" applyBorder="1"/>
    <xf numFmtId="0" fontId="0" fillId="0" borderId="10" xfId="0" applyBorder="1"/>
    <xf numFmtId="0" fontId="11" fillId="0" borderId="0" xfId="0" applyFont="1" applyAlignment="1">
      <alignment horizontal="center" wrapText="1"/>
    </xf>
    <xf numFmtId="0" fontId="5" fillId="0" borderId="0" xfId="0" applyFont="1"/>
    <xf numFmtId="0" fontId="0" fillId="0" borderId="13" xfId="0" applyBorder="1" applyAlignment="1"/>
    <xf numFmtId="0" fontId="0" fillId="0" borderId="14" xfId="0" applyBorder="1" applyAlignment="1"/>
    <xf numFmtId="0" fontId="0" fillId="0" borderId="14" xfId="0" applyBorder="1" applyAlignment="1">
      <alignment wrapText="1"/>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7" xfId="0" applyBorder="1"/>
    <xf numFmtId="0" fontId="0" fillId="0" borderId="15" xfId="0" applyBorder="1" applyAlignment="1"/>
    <xf numFmtId="0" fontId="0" fillId="0" borderId="16" xfId="0" applyBorder="1" applyAlignment="1"/>
    <xf numFmtId="0" fontId="0" fillId="0" borderId="16" xfId="0" applyBorder="1" applyAlignment="1">
      <alignment wrapText="1"/>
    </xf>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horizontal="center" vertical="center" wrapText="1"/>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0" fillId="0" borderId="15" xfId="0" applyBorder="1" applyAlignment="1">
      <alignment horizontal="center" vertical="center"/>
    </xf>
    <xf numFmtId="0" fontId="0" fillId="0" borderId="16" xfId="0" applyBorder="1" applyAlignment="1">
      <alignment horizontal="center" vertical="center"/>
    </xf>
    <xf numFmtId="0" fontId="15" fillId="0" borderId="0" xfId="85"/>
    <xf numFmtId="0" fontId="0" fillId="0" borderId="20" xfId="0" applyBorder="1" applyAlignment="1">
      <alignment horizontal="center" vertical="center"/>
    </xf>
    <xf numFmtId="0" fontId="0" fillId="0" borderId="21" xfId="0" applyFill="1" applyBorder="1" applyAlignment="1"/>
    <xf numFmtId="0" fontId="0" fillId="0" borderId="20" xfId="0" applyFill="1" applyBorder="1" applyAlignment="1"/>
    <xf numFmtId="0" fontId="0" fillId="0" borderId="22" xfId="0" applyBorder="1"/>
    <xf numFmtId="10" fontId="0" fillId="0" borderId="23" xfId="0" applyNumberFormat="1" applyBorder="1" applyAlignment="1">
      <alignment horizontal="center"/>
    </xf>
    <xf numFmtId="0" fontId="33" fillId="0" borderId="0" xfId="0" applyFont="1"/>
    <xf numFmtId="3" fontId="14" fillId="0" borderId="0" xfId="0" applyNumberFormat="1" applyFont="1" applyBorder="1"/>
    <xf numFmtId="0" fontId="33" fillId="0" borderId="0" xfId="80"/>
    <xf numFmtId="0" fontId="33" fillId="0" borderId="0" xfId="80" applyBorder="1"/>
    <xf numFmtId="0" fontId="7" fillId="0" borderId="0" xfId="84" applyNumberFormat="1"/>
    <xf numFmtId="0" fontId="7" fillId="0" borderId="0" xfId="84"/>
    <xf numFmtId="0" fontId="4" fillId="0" borderId="24" xfId="84" applyFont="1" applyBorder="1" applyAlignment="1">
      <alignment horizontal="center"/>
    </xf>
    <xf numFmtId="3" fontId="7" fillId="0" borderId="0" xfId="84" applyNumberFormat="1"/>
    <xf numFmtId="9" fontId="7" fillId="0" borderId="0" xfId="84" applyNumberFormat="1"/>
    <xf numFmtId="0" fontId="4" fillId="0" borderId="25" xfId="84" applyFont="1" applyBorder="1" applyAlignment="1">
      <alignment horizontal="center"/>
    </xf>
    <xf numFmtId="0" fontId="2" fillId="0" borderId="26" xfId="84" applyFont="1" applyBorder="1" applyAlignment="1">
      <alignment horizontal="center" wrapText="1"/>
    </xf>
    <xf numFmtId="167" fontId="7" fillId="0" borderId="0" xfId="84" applyNumberFormat="1"/>
    <xf numFmtId="0" fontId="4" fillId="0" borderId="26" xfId="84" applyFont="1" applyBorder="1" applyAlignment="1">
      <alignment horizontal="center"/>
    </xf>
    <xf numFmtId="0" fontId="4" fillId="0" borderId="0" xfId="80" applyFont="1" applyAlignment="1">
      <alignment wrapText="1"/>
    </xf>
    <xf numFmtId="0" fontId="1" fillId="0" borderId="0" xfId="80" applyFont="1"/>
    <xf numFmtId="0" fontId="2" fillId="0" borderId="0" xfId="0" applyFont="1" applyBorder="1" applyProtection="1">
      <protection locked="0"/>
    </xf>
    <xf numFmtId="0" fontId="53" fillId="0" borderId="0" xfId="85" applyFont="1"/>
    <xf numFmtId="0" fontId="1" fillId="0" borderId="0" xfId="0" applyFont="1"/>
    <xf numFmtId="0" fontId="9" fillId="0" borderId="0" xfId="73" applyAlignment="1" applyProtection="1">
      <alignment horizontal="center" vertical="center"/>
    </xf>
    <xf numFmtId="168" fontId="32" fillId="0" borderId="27" xfId="85" applyNumberFormat="1" applyFont="1" applyBorder="1"/>
    <xf numFmtId="168" fontId="32" fillId="0" borderId="27" xfId="85" applyNumberFormat="1" applyFont="1" applyFill="1" applyBorder="1"/>
    <xf numFmtId="0" fontId="53" fillId="0" borderId="27" xfId="85" applyFont="1" applyFill="1" applyBorder="1"/>
    <xf numFmtId="3" fontId="32" fillId="0" borderId="28" xfId="85" applyNumberFormat="1" applyFont="1" applyBorder="1"/>
    <xf numFmtId="168" fontId="32" fillId="0" borderId="28" xfId="85" applyNumberFormat="1" applyFont="1" applyBorder="1"/>
    <xf numFmtId="3" fontId="32" fillId="0" borderId="29" xfId="85" applyNumberFormat="1" applyFont="1" applyBorder="1"/>
    <xf numFmtId="168" fontId="32" fillId="0" borderId="29" xfId="85" applyNumberFormat="1" applyFont="1" applyBorder="1"/>
    <xf numFmtId="3" fontId="32" fillId="0" borderId="30" xfId="85" applyNumberFormat="1" applyFont="1" applyBorder="1"/>
    <xf numFmtId="168" fontId="32" fillId="0" borderId="30" xfId="85" applyNumberFormat="1" applyFont="1" applyBorder="1"/>
    <xf numFmtId="168" fontId="32" fillId="0" borderId="31" xfId="85" applyNumberFormat="1" applyFont="1" applyBorder="1"/>
    <xf numFmtId="168" fontId="32" fillId="0" borderId="32" xfId="85" applyNumberFormat="1" applyFont="1" applyBorder="1"/>
    <xf numFmtId="168" fontId="32" fillId="0" borderId="33" xfId="85" applyNumberFormat="1" applyFont="1" applyBorder="1"/>
    <xf numFmtId="168" fontId="32" fillId="0" borderId="34" xfId="85" applyNumberFormat="1" applyFont="1" applyFill="1" applyBorder="1"/>
    <xf numFmtId="168" fontId="32" fillId="0" borderId="35" xfId="85" applyNumberFormat="1" applyFont="1" applyFill="1" applyBorder="1"/>
    <xf numFmtId="168" fontId="32" fillId="0" borderId="36" xfId="85" applyNumberFormat="1" applyFont="1" applyFill="1" applyBorder="1"/>
    <xf numFmtId="3" fontId="55" fillId="0" borderId="29" xfId="84" applyNumberFormat="1" applyFont="1" applyBorder="1" applyAlignment="1"/>
    <xf numFmtId="166" fontId="55" fillId="0" borderId="29" xfId="94" applyNumberFormat="1" applyFont="1" applyBorder="1" applyAlignment="1"/>
    <xf numFmtId="1" fontId="55" fillId="0" borderId="29" xfId="94" applyNumberFormat="1" applyFont="1" applyBorder="1" applyAlignment="1"/>
    <xf numFmtId="3" fontId="55" fillId="0" borderId="30" xfId="84" applyNumberFormat="1" applyFont="1" applyBorder="1" applyAlignment="1"/>
    <xf numFmtId="166" fontId="55" fillId="0" borderId="30" xfId="94" applyNumberFormat="1" applyFont="1" applyBorder="1" applyAlignment="1"/>
    <xf numFmtId="1" fontId="55" fillId="0" borderId="30" xfId="94" applyNumberFormat="1" applyFont="1" applyBorder="1" applyAlignment="1"/>
    <xf numFmtId="3" fontId="1" fillId="0" borderId="28"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8" xfId="0" applyNumberFormat="1" applyFont="1" applyBorder="1"/>
    <xf numFmtId="3" fontId="1" fillId="0" borderId="29" xfId="0" applyNumberFormat="1" applyFont="1" applyBorder="1"/>
    <xf numFmtId="3" fontId="1" fillId="0" borderId="30" xfId="0" applyNumberFormat="1" applyFont="1" applyBorder="1"/>
    <xf numFmtId="0" fontId="14" fillId="0" borderId="0" xfId="0" applyFont="1"/>
    <xf numFmtId="0" fontId="5" fillId="0" borderId="0" xfId="0" applyFont="1" applyFill="1" applyBorder="1"/>
    <xf numFmtId="3" fontId="12" fillId="0" borderId="29" xfId="88" applyNumberFormat="1" applyFont="1" applyBorder="1" applyAlignment="1">
      <alignment vertical="center"/>
    </xf>
    <xf numFmtId="3" fontId="12" fillId="0" borderId="30" xfId="88" applyNumberFormat="1" applyFont="1" applyFill="1" applyBorder="1" applyAlignment="1">
      <alignment vertical="center"/>
    </xf>
    <xf numFmtId="3" fontId="12" fillId="0" borderId="29" xfId="87" applyNumberFormat="1" applyFont="1" applyFill="1" applyBorder="1" applyAlignment="1">
      <alignment vertical="center"/>
    </xf>
    <xf numFmtId="3" fontId="12" fillId="0" borderId="32" xfId="87" applyNumberFormat="1" applyFont="1" applyFill="1" applyBorder="1" applyAlignment="1">
      <alignment vertical="center"/>
    </xf>
    <xf numFmtId="3" fontId="12" fillId="0" borderId="30" xfId="87" applyNumberFormat="1" applyFont="1" applyFill="1" applyBorder="1" applyAlignment="1">
      <alignment vertical="center"/>
    </xf>
    <xf numFmtId="0" fontId="2" fillId="0" borderId="0" xfId="0" applyFont="1" applyAlignment="1">
      <alignment horizontal="centerContinuous"/>
    </xf>
    <xf numFmtId="0" fontId="5" fillId="0" borderId="37" xfId="0" applyFont="1" applyBorder="1" applyAlignment="1">
      <alignment horizontal="centerContinuous"/>
    </xf>
    <xf numFmtId="0" fontId="5" fillId="0" borderId="37" xfId="0" applyFont="1" applyBorder="1"/>
    <xf numFmtId="0" fontId="11" fillId="0" borderId="0" xfId="0" applyFont="1"/>
    <xf numFmtId="0" fontId="11" fillId="0" borderId="0" xfId="0" applyFont="1" applyAlignment="1">
      <alignment horizontal="centerContinuous"/>
    </xf>
    <xf numFmtId="0" fontId="5" fillId="0" borderId="0" xfId="0" applyFont="1" applyAlignment="1">
      <alignment horizontal="centerContinuous"/>
    </xf>
    <xf numFmtId="0" fontId="5" fillId="0" borderId="0" xfId="0" applyFont="1" applyFill="1" applyAlignment="1">
      <alignment horizontal="centerContinuous"/>
    </xf>
    <xf numFmtId="0" fontId="5" fillId="0" borderId="0" xfId="0" applyFont="1" applyFill="1"/>
    <xf numFmtId="0" fontId="9" fillId="0" borderId="0" xfId="73" applyAlignment="1" applyProtection="1">
      <alignment horizontal="right"/>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4" fillId="0" borderId="0" xfId="84" applyFont="1" applyAlignment="1">
      <alignment horizontal="center" vertical="center" wrapText="1"/>
    </xf>
    <xf numFmtId="0" fontId="4" fillId="0" borderId="0" xfId="80" applyFont="1" applyFill="1" applyAlignment="1">
      <alignment horizontal="center" vertical="center" wrapText="1"/>
    </xf>
    <xf numFmtId="0" fontId="4" fillId="0" borderId="0" xfId="0" applyFont="1" applyAlignment="1">
      <alignment horizontal="center" vertical="center" wrapText="1"/>
    </xf>
    <xf numFmtId="0" fontId="0" fillId="0" borderId="0" xfId="0" applyFill="1"/>
    <xf numFmtId="0" fontId="0" fillId="0" borderId="0" xfId="0" applyFill="1" applyAlignment="1">
      <alignment wrapText="1"/>
    </xf>
    <xf numFmtId="0" fontId="57" fillId="0" borderId="0" xfId="0" applyFont="1" applyFill="1" applyAlignment="1">
      <alignment horizontal="center"/>
    </xf>
    <xf numFmtId="0" fontId="54"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73" applyAlignment="1" applyProtection="1">
      <alignment horizontal="left"/>
    </xf>
    <xf numFmtId="0" fontId="1" fillId="0" borderId="0" xfId="80" applyFont="1" applyFill="1" applyBorder="1" applyAlignment="1">
      <alignment horizontal="center" vertical="center" wrapText="1"/>
    </xf>
    <xf numFmtId="0" fontId="1" fillId="0" borderId="0" xfId="85" applyFont="1" applyBorder="1" applyAlignment="1">
      <alignment horizontal="center" vertical="center" wrapText="1"/>
    </xf>
    <xf numFmtId="0" fontId="1" fillId="0" borderId="0" xfId="84" applyFont="1" applyAlignment="1">
      <alignment horizontal="center" vertical="center" wrapText="1"/>
    </xf>
    <xf numFmtId="0" fontId="1" fillId="0" borderId="0" xfId="0" applyFont="1" applyAlignment="1">
      <alignment horizontal="center" vertical="center" shrinkToFit="1"/>
    </xf>
    <xf numFmtId="0" fontId="1" fillId="0" borderId="0" xfId="0"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3" fontId="1" fillId="0" borderId="29" xfId="0" applyNumberFormat="1" applyFont="1" applyFill="1" applyBorder="1" applyAlignment="1">
      <alignment horizontal="right" wrapText="1"/>
    </xf>
    <xf numFmtId="166" fontId="1" fillId="0" borderId="29" xfId="93" applyNumberFormat="1" applyFont="1" applyBorder="1" applyAlignment="1">
      <alignment wrapText="1"/>
    </xf>
    <xf numFmtId="3" fontId="1" fillId="0" borderId="29" xfId="0" applyNumberFormat="1" applyFont="1" applyFill="1" applyBorder="1"/>
    <xf numFmtId="166" fontId="1" fillId="0" borderId="29" xfId="93" applyNumberFormat="1" applyFont="1" applyBorder="1"/>
    <xf numFmtId="3" fontId="1" fillId="0" borderId="35" xfId="0" applyNumberFormat="1" applyFont="1" applyBorder="1"/>
    <xf numFmtId="166" fontId="1" fillId="0" borderId="32" xfId="93" applyNumberFormat="1" applyFont="1" applyBorder="1"/>
    <xf numFmtId="166" fontId="1" fillId="0" borderId="29" xfId="0" applyNumberFormat="1" applyFont="1" applyBorder="1"/>
    <xf numFmtId="166" fontId="1" fillId="0" borderId="35" xfId="93" applyNumberFormat="1" applyFont="1" applyFill="1" applyBorder="1"/>
    <xf numFmtId="3" fontId="1" fillId="0" borderId="29" xfId="0" applyNumberFormat="1" applyFont="1" applyFill="1" applyBorder="1" applyAlignment="1">
      <alignment horizontal="right"/>
    </xf>
    <xf numFmtId="0" fontId="1" fillId="0" borderId="29" xfId="0" applyFont="1" applyFill="1" applyBorder="1"/>
    <xf numFmtId="0" fontId="1" fillId="0" borderId="35" xfId="0" applyFont="1" applyBorder="1"/>
    <xf numFmtId="3" fontId="1" fillId="0" borderId="27" xfId="0" applyNumberFormat="1" applyFont="1" applyFill="1" applyBorder="1" applyAlignment="1">
      <alignment horizontal="right"/>
    </xf>
    <xf numFmtId="166" fontId="1" fillId="0" borderId="27" xfId="0" applyNumberFormat="1" applyFont="1" applyBorder="1"/>
    <xf numFmtId="0" fontId="1" fillId="0" borderId="28" xfId="0" applyFont="1" applyFill="1" applyBorder="1"/>
    <xf numFmtId="0" fontId="1" fillId="0" borderId="38" xfId="0" applyFont="1" applyBorder="1"/>
    <xf numFmtId="166" fontId="1" fillId="0" borderId="39" xfId="93" applyNumberFormat="1" applyFont="1" applyBorder="1"/>
    <xf numFmtId="166" fontId="1" fillId="0" borderId="38" xfId="0" applyNumberFormat="1" applyFont="1" applyFill="1" applyBorder="1"/>
    <xf numFmtId="166" fontId="1" fillId="0" borderId="29" xfId="93" applyNumberFormat="1" applyFont="1" applyBorder="1" applyAlignment="1"/>
    <xf numFmtId="3" fontId="1" fillId="0" borderId="28" xfId="0" applyNumberFormat="1" applyFont="1" applyFill="1" applyBorder="1"/>
    <xf numFmtId="166" fontId="1" fillId="0" borderId="35" xfId="93" applyNumberFormat="1" applyFont="1" applyBorder="1"/>
    <xf numFmtId="3" fontId="1" fillId="0" borderId="32" xfId="0" applyNumberFormat="1" applyFont="1" applyBorder="1"/>
    <xf numFmtId="166" fontId="1" fillId="0" borderId="27" xfId="93" applyNumberFormat="1" applyFont="1" applyBorder="1" applyAlignment="1"/>
    <xf numFmtId="3" fontId="1" fillId="0" borderId="30" xfId="0" applyNumberFormat="1" applyFont="1" applyFill="1" applyBorder="1"/>
    <xf numFmtId="3" fontId="1" fillId="0" borderId="38" xfId="0" applyNumberFormat="1" applyFont="1" applyBorder="1"/>
    <xf numFmtId="3" fontId="1" fillId="0" borderId="33" xfId="0" applyNumberFormat="1" applyFont="1" applyBorder="1"/>
    <xf numFmtId="166" fontId="1" fillId="0" borderId="30" xfId="93" applyNumberFormat="1" applyFont="1" applyBorder="1" applyAlignment="1"/>
    <xf numFmtId="166" fontId="1" fillId="0" borderId="36" xfId="93" applyNumberFormat="1" applyFont="1" applyBorder="1"/>
    <xf numFmtId="3" fontId="1" fillId="0" borderId="36" xfId="0" applyNumberFormat="1" applyFont="1" applyBorder="1"/>
    <xf numFmtId="166" fontId="1" fillId="0" borderId="33" xfId="93" applyNumberFormat="1" applyFont="1" applyBorder="1"/>
    <xf numFmtId="166" fontId="1" fillId="0" borderId="30" xfId="0" applyNumberFormat="1" applyFont="1" applyBorder="1"/>
    <xf numFmtId="166" fontId="1" fillId="0" borderId="36" xfId="93" applyNumberFormat="1" applyFont="1" applyFill="1" applyBorder="1"/>
    <xf numFmtId="3" fontId="1" fillId="0" borderId="30" xfId="0" applyNumberFormat="1" applyFont="1" applyBorder="1" applyAlignment="1">
      <alignment horizontal="left"/>
    </xf>
    <xf numFmtId="0" fontId="1" fillId="0" borderId="30" xfId="0" applyFont="1" applyBorder="1" applyAlignment="1">
      <alignment horizontal="left"/>
    </xf>
    <xf numFmtId="10" fontId="1" fillId="0" borderId="33" xfId="93" applyNumberFormat="1" applyFont="1" applyBorder="1"/>
    <xf numFmtId="0" fontId="1" fillId="0" borderId="30" xfId="0" applyFont="1" applyBorder="1"/>
    <xf numFmtId="0" fontId="1" fillId="0" borderId="36" xfId="0" applyFont="1" applyFill="1" applyBorder="1"/>
    <xf numFmtId="0" fontId="1" fillId="0" borderId="29" xfId="0" applyFont="1" applyBorder="1"/>
    <xf numFmtId="10" fontId="1" fillId="0" borderId="32" xfId="93" applyNumberFormat="1" applyFont="1" applyBorder="1"/>
    <xf numFmtId="10" fontId="1" fillId="0" borderId="29" xfId="0" applyNumberFormat="1" applyFont="1" applyBorder="1"/>
    <xf numFmtId="0" fontId="1" fillId="0" borderId="29" xfId="0" applyFont="1" applyBorder="1" applyAlignment="1">
      <alignment wrapText="1"/>
    </xf>
    <xf numFmtId="166" fontId="1" fillId="0" borderId="30" xfId="93" applyNumberFormat="1" applyFont="1" applyBorder="1"/>
    <xf numFmtId="10" fontId="1" fillId="0" borderId="30" xfId="0" applyNumberFormat="1" applyFont="1" applyBorder="1"/>
    <xf numFmtId="0" fontId="1" fillId="24" borderId="27"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30" xfId="0" applyFont="1" applyFill="1" applyBorder="1" applyAlignment="1">
      <alignment horizontal="center" vertical="center"/>
    </xf>
    <xf numFmtId="0" fontId="1" fillId="24" borderId="30" xfId="0" applyFont="1" applyFill="1" applyBorder="1" applyAlignment="1">
      <alignment horizontal="center" vertical="center" wrapText="1"/>
    </xf>
    <xf numFmtId="0" fontId="1" fillId="24" borderId="36" xfId="0" applyFont="1" applyFill="1" applyBorder="1" applyAlignment="1">
      <alignment horizontal="center" vertical="center"/>
    </xf>
    <xf numFmtId="0" fontId="1" fillId="24" borderId="33" xfId="0" applyFont="1" applyFill="1" applyBorder="1" applyAlignment="1">
      <alignment horizontal="center" vertical="center" wrapText="1"/>
    </xf>
    <xf numFmtId="0" fontId="1" fillId="24" borderId="36" xfId="0" applyFont="1" applyFill="1" applyBorder="1" applyAlignment="1">
      <alignment horizontal="center" vertical="center" wrapText="1"/>
    </xf>
    <xf numFmtId="0" fontId="1" fillId="24" borderId="32" xfId="0" applyFont="1" applyFill="1" applyBorder="1" applyAlignment="1">
      <alignment wrapText="1"/>
    </xf>
    <xf numFmtId="0" fontId="1" fillId="24" borderId="32" xfId="0" applyFont="1" applyFill="1" applyBorder="1"/>
    <xf numFmtId="0" fontId="1" fillId="24" borderId="39" xfId="0" applyFont="1" applyFill="1" applyBorder="1"/>
    <xf numFmtId="49" fontId="1" fillId="24" borderId="32" xfId="0" applyNumberFormat="1" applyFont="1" applyFill="1" applyBorder="1" applyAlignment="1">
      <alignment horizontal="left"/>
    </xf>
    <xf numFmtId="49" fontId="1" fillId="24" borderId="39" xfId="0" applyNumberFormat="1" applyFont="1" applyFill="1" applyBorder="1"/>
    <xf numFmtId="0" fontId="1" fillId="24" borderId="32" xfId="0" applyFont="1" applyFill="1" applyBorder="1" applyAlignment="1">
      <alignment horizontal="left"/>
    </xf>
    <xf numFmtId="49" fontId="1" fillId="24" borderId="33" xfId="0" applyNumberFormat="1" applyFont="1" applyFill="1" applyBorder="1" applyAlignment="1">
      <alignment horizontal="left"/>
    </xf>
    <xf numFmtId="0" fontId="1" fillId="24" borderId="33" xfId="0" applyFont="1" applyFill="1" applyBorder="1" applyAlignment="1">
      <alignment horizontal="left"/>
    </xf>
    <xf numFmtId="0" fontId="1" fillId="24" borderId="33" xfId="0" applyFont="1" applyFill="1" applyBorder="1"/>
    <xf numFmtId="3" fontId="1" fillId="0" borderId="27" xfId="0" applyNumberFormat="1" applyFont="1" applyBorder="1" applyAlignment="1" applyProtection="1">
      <alignment horizontal="right" vertical="center" wrapText="1"/>
      <protection locked="0"/>
    </xf>
    <xf numFmtId="166" fontId="1" fillId="0" borderId="27" xfId="0" applyNumberFormat="1" applyFont="1" applyBorder="1" applyAlignment="1" applyProtection="1">
      <alignment horizontal="right"/>
      <protection locked="0"/>
    </xf>
    <xf numFmtId="3" fontId="1" fillId="0" borderId="27" xfId="0" applyNumberFormat="1" applyFont="1" applyFill="1" applyBorder="1" applyAlignment="1" applyProtection="1">
      <alignment horizontal="right" vertical="center" wrapText="1"/>
      <protection locked="0"/>
    </xf>
    <xf numFmtId="169" fontId="12" fillId="0" borderId="27" xfId="86" applyNumberFormat="1" applyFont="1" applyBorder="1" applyAlignment="1">
      <alignment horizontal="right" vertical="center" wrapText="1"/>
    </xf>
    <xf numFmtId="3" fontId="1" fillId="0" borderId="28" xfId="0" applyNumberFormat="1" applyFont="1" applyBorder="1" applyProtection="1">
      <protection locked="0"/>
    </xf>
    <xf numFmtId="166" fontId="1" fillId="0" borderId="28" xfId="0" applyNumberFormat="1" applyFont="1" applyBorder="1" applyProtection="1">
      <protection locked="0"/>
    </xf>
    <xf numFmtId="169" fontId="1" fillId="0" borderId="28" xfId="0" applyNumberFormat="1" applyFont="1" applyBorder="1" applyProtection="1">
      <protection locked="0"/>
    </xf>
    <xf numFmtId="3" fontId="1" fillId="0" borderId="29" xfId="0" applyNumberFormat="1" applyFont="1" applyBorder="1" applyProtection="1">
      <protection locked="0"/>
    </xf>
    <xf numFmtId="166" fontId="1" fillId="0" borderId="29" xfId="0" applyNumberFormat="1" applyFont="1" applyBorder="1" applyProtection="1">
      <protection locked="0"/>
    </xf>
    <xf numFmtId="169" fontId="1" fillId="0" borderId="29" xfId="0" applyNumberFormat="1" applyFont="1" applyBorder="1" applyProtection="1">
      <protection locked="0"/>
    </xf>
    <xf numFmtId="3" fontId="1" fillId="0" borderId="30" xfId="0" applyNumberFormat="1" applyFont="1" applyBorder="1" applyProtection="1">
      <protection locked="0"/>
    </xf>
    <xf numFmtId="166" fontId="1" fillId="0" borderId="30" xfId="0" applyNumberFormat="1" applyFont="1" applyBorder="1" applyProtection="1">
      <protection locked="0"/>
    </xf>
    <xf numFmtId="169" fontId="1" fillId="0" borderId="30" xfId="0" applyNumberFormat="1" applyFont="1" applyBorder="1" applyProtection="1">
      <protection locked="0"/>
    </xf>
    <xf numFmtId="3" fontId="1" fillId="0" borderId="27" xfId="0" applyNumberFormat="1" applyFont="1" applyBorder="1" applyProtection="1">
      <protection locked="0"/>
    </xf>
    <xf numFmtId="166" fontId="1" fillId="0" borderId="27" xfId="0" applyNumberFormat="1" applyFont="1" applyBorder="1" applyProtection="1">
      <protection locked="0"/>
    </xf>
    <xf numFmtId="169" fontId="1" fillId="0" borderId="27" xfId="0" applyNumberFormat="1" applyFont="1" applyBorder="1" applyProtection="1">
      <protection locked="0"/>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left" vertical="center"/>
      <protection locked="0"/>
    </xf>
    <xf numFmtId="0" fontId="1" fillId="24" borderId="28" xfId="0" applyFont="1" applyFill="1" applyBorder="1" applyProtection="1">
      <protection locked="0"/>
    </xf>
    <xf numFmtId="0" fontId="1" fillId="24" borderId="29" xfId="0" applyFont="1" applyFill="1" applyBorder="1" applyProtection="1">
      <protection locked="0"/>
    </xf>
    <xf numFmtId="0" fontId="1" fillId="24" borderId="30" xfId="0" applyFont="1" applyFill="1" applyBorder="1" applyProtection="1">
      <protection locked="0"/>
    </xf>
    <xf numFmtId="0" fontId="1" fillId="24" borderId="38" xfId="0" applyFont="1" applyFill="1" applyBorder="1" applyAlignment="1" applyProtection="1">
      <alignment horizontal="left"/>
      <protection locked="0"/>
    </xf>
    <xf numFmtId="3" fontId="1" fillId="24" borderId="38" xfId="0" applyNumberFormat="1" applyFont="1" applyFill="1" applyBorder="1" applyAlignment="1" applyProtection="1">
      <alignment horizontal="left"/>
      <protection locked="0"/>
    </xf>
    <xf numFmtId="3" fontId="1" fillId="0" borderId="27" xfId="0" applyNumberFormat="1" applyFont="1" applyBorder="1"/>
    <xf numFmtId="0" fontId="1" fillId="0" borderId="27" xfId="0" applyFont="1" applyBorder="1"/>
    <xf numFmtId="0" fontId="1" fillId="24" borderId="39" xfId="0" applyFont="1" applyFill="1" applyBorder="1" applyAlignment="1" applyProtection="1">
      <alignment horizontal="left"/>
      <protection locked="0"/>
    </xf>
    <xf numFmtId="3" fontId="1" fillId="24" borderId="39" xfId="0" applyNumberFormat="1" applyFont="1" applyFill="1" applyBorder="1" applyAlignment="1" applyProtection="1">
      <alignment horizontal="left"/>
      <protection locked="0"/>
    </xf>
    <xf numFmtId="0" fontId="32" fillId="24" borderId="27" xfId="85" applyFont="1" applyFill="1" applyBorder="1" applyAlignment="1">
      <alignment horizontal="center" vertical="center" wrapText="1"/>
    </xf>
    <xf numFmtId="49" fontId="55" fillId="24" borderId="29" xfId="84" applyNumberFormat="1" applyFont="1" applyFill="1" applyBorder="1" applyAlignment="1">
      <alignment horizontal="right"/>
    </xf>
    <xf numFmtId="49" fontId="55" fillId="24" borderId="30" xfId="84" applyNumberFormat="1" applyFont="1" applyFill="1" applyBorder="1" applyAlignment="1">
      <alignment horizontal="right"/>
    </xf>
    <xf numFmtId="0" fontId="1" fillId="24" borderId="27" xfId="84" applyFont="1" applyFill="1" applyBorder="1" applyAlignment="1">
      <alignment horizontal="center" vertical="center"/>
    </xf>
    <xf numFmtId="168" fontId="1" fillId="0" borderId="28" xfId="0" applyNumberFormat="1" applyFont="1" applyBorder="1"/>
    <xf numFmtId="168" fontId="1" fillId="0" borderId="29" xfId="0" applyNumberFormat="1" applyFont="1" applyBorder="1"/>
    <xf numFmtId="168" fontId="1" fillId="0" borderId="27" xfId="0" applyNumberFormat="1" applyFont="1" applyBorder="1" applyAlignment="1">
      <alignment vertical="center"/>
    </xf>
    <xf numFmtId="3" fontId="32" fillId="0" borderId="27" xfId="85" applyNumberFormat="1" applyFont="1" applyBorder="1" applyAlignment="1">
      <alignment horizontal="right" vertical="center" wrapText="1"/>
    </xf>
    <xf numFmtId="168" fontId="32" fillId="0" borderId="27" xfId="85" applyNumberFormat="1" applyFont="1" applyBorder="1" applyAlignment="1">
      <alignment horizontal="right" vertical="center" wrapText="1"/>
    </xf>
    <xf numFmtId="3" fontId="32" fillId="0" borderId="28" xfId="85" applyNumberFormat="1" applyFont="1" applyBorder="1" applyAlignment="1">
      <alignment horizontal="right" vertical="center" wrapText="1"/>
    </xf>
    <xf numFmtId="3" fontId="32" fillId="0" borderId="27" xfId="85" applyNumberFormat="1" applyFont="1" applyBorder="1"/>
    <xf numFmtId="3" fontId="1" fillId="0" borderId="27" xfId="80" applyNumberFormat="1" applyFont="1" applyBorder="1" applyAlignment="1">
      <alignment vertical="center"/>
    </xf>
    <xf numFmtId="0" fontId="1" fillId="24" borderId="31" xfId="0" applyFont="1" applyFill="1" applyBorder="1" applyProtection="1">
      <protection locked="0"/>
    </xf>
    <xf numFmtId="0" fontId="1" fillId="24" borderId="32" xfId="0" applyFont="1" applyFill="1" applyBorder="1" applyProtection="1">
      <protection locked="0"/>
    </xf>
    <xf numFmtId="0" fontId="1" fillId="24" borderId="29" xfId="0" applyFont="1" applyFill="1" applyBorder="1"/>
    <xf numFmtId="3" fontId="1" fillId="0" borderId="27" xfId="0" applyNumberFormat="1" applyFont="1" applyBorder="1" applyAlignment="1">
      <alignment horizontal="right" vertical="center" wrapText="1"/>
    </xf>
    <xf numFmtId="166" fontId="1" fillId="0" borderId="27" xfId="0" applyNumberFormat="1" applyFont="1" applyBorder="1" applyAlignment="1">
      <alignment horizontal="right" wrapText="1"/>
    </xf>
    <xf numFmtId="3" fontId="1" fillId="0" borderId="27" xfId="0" applyNumberFormat="1" applyFont="1" applyBorder="1" applyAlignment="1">
      <alignment horizontal="right"/>
    </xf>
    <xf numFmtId="166" fontId="1" fillId="0" borderId="27" xfId="0" applyNumberFormat="1" applyFont="1" applyBorder="1" applyAlignment="1">
      <alignment horizontal="right"/>
    </xf>
    <xf numFmtId="166" fontId="1" fillId="0" borderId="28" xfId="0" applyNumberFormat="1" applyFont="1" applyBorder="1"/>
    <xf numFmtId="0" fontId="1" fillId="24" borderId="27" xfId="0" applyFont="1" applyFill="1" applyBorder="1" applyAlignment="1">
      <alignment horizontal="center"/>
    </xf>
    <xf numFmtId="0" fontId="1" fillId="24" borderId="14" xfId="0" applyFont="1" applyFill="1" applyBorder="1" applyAlignment="1" applyProtection="1">
      <alignment horizontal="left"/>
      <protection locked="0"/>
    </xf>
    <xf numFmtId="3" fontId="1" fillId="24" borderId="14" xfId="0" applyNumberFormat="1" applyFont="1" applyFill="1" applyBorder="1" applyAlignment="1" applyProtection="1">
      <alignment horizontal="left"/>
      <protection locked="0"/>
    </xf>
    <xf numFmtId="0" fontId="1" fillId="24" borderId="27" xfId="0" applyFont="1" applyFill="1" applyBorder="1" applyAlignment="1">
      <alignment horizontal="center" vertical="center" wrapText="1"/>
    </xf>
    <xf numFmtId="0" fontId="1" fillId="24" borderId="27" xfId="0" applyFont="1" applyFill="1" applyBorder="1" applyAlignment="1">
      <alignment horizontal="center" vertical="center"/>
    </xf>
    <xf numFmtId="0" fontId="1" fillId="24" borderId="27" xfId="0" applyFont="1" applyFill="1" applyBorder="1" applyAlignment="1">
      <alignment horizontal="center" wrapText="1"/>
    </xf>
    <xf numFmtId="0" fontId="14" fillId="0" borderId="40" xfId="0" applyFont="1" applyBorder="1"/>
    <xf numFmtId="0" fontId="57" fillId="0" borderId="0" xfId="0" applyFont="1" applyFill="1" applyAlignment="1">
      <alignment horizontal="right" vertical="center"/>
    </xf>
    <xf numFmtId="0" fontId="14" fillId="0" borderId="40" xfId="0" applyFont="1" applyBorder="1" applyAlignment="1">
      <alignment horizontal="right" vertical="center"/>
    </xf>
    <xf numFmtId="0" fontId="0" fillId="0" borderId="0" xfId="0" applyAlignment="1">
      <alignment horizontal="right" vertical="center"/>
    </xf>
    <xf numFmtId="0" fontId="4" fillId="0" borderId="0" xfId="85" applyFont="1" applyBorder="1" applyAlignment="1">
      <alignment horizontal="center" vertical="center" wrapText="1"/>
    </xf>
    <xf numFmtId="0" fontId="9" fillId="0" borderId="0" xfId="73" applyBorder="1" applyAlignment="1" applyProtection="1">
      <alignment horizontal="left"/>
    </xf>
    <xf numFmtId="0" fontId="9" fillId="0" borderId="0" xfId="73" applyFont="1" applyAlignment="1" applyProtection="1">
      <alignment horizontal="left"/>
    </xf>
    <xf numFmtId="0" fontId="14" fillId="0" borderId="0" xfId="0" applyFont="1" applyAlignment="1">
      <alignment horizontal="center" vertical="center" shrinkToFit="1"/>
    </xf>
    <xf numFmtId="3" fontId="1" fillId="0" borderId="0" xfId="0" applyNumberFormat="1" applyFont="1"/>
    <xf numFmtId="0" fontId="1" fillId="24" borderId="27" xfId="0" applyFont="1" applyFill="1" applyBorder="1" applyAlignment="1" applyProtection="1">
      <alignment vertical="center"/>
      <protection locked="0"/>
    </xf>
    <xf numFmtId="3" fontId="32" fillId="0" borderId="27" xfId="85" applyNumberFormat="1" applyFont="1" applyBorder="1" applyAlignment="1">
      <alignment vertical="center"/>
    </xf>
    <xf numFmtId="168" fontId="32" fillId="0" borderId="27" xfId="85" applyNumberFormat="1" applyFont="1" applyBorder="1" applyAlignment="1">
      <alignment vertical="center"/>
    </xf>
    <xf numFmtId="0" fontId="1" fillId="24" borderId="28" xfId="0" applyFont="1" applyFill="1" applyBorder="1"/>
    <xf numFmtId="3" fontId="32" fillId="0" borderId="31" xfId="85" applyNumberFormat="1" applyFont="1" applyBorder="1"/>
    <xf numFmtId="168" fontId="32" fillId="0" borderId="34" xfId="85" applyNumberFormat="1" applyFont="1" applyBorder="1"/>
    <xf numFmtId="3" fontId="32" fillId="0" borderId="21" xfId="85" applyNumberFormat="1" applyFont="1" applyBorder="1"/>
    <xf numFmtId="3" fontId="32" fillId="0" borderId="32" xfId="85" applyNumberFormat="1" applyFont="1" applyBorder="1"/>
    <xf numFmtId="168" fontId="32" fillId="0" borderId="35" xfId="85" applyNumberFormat="1" applyFont="1" applyBorder="1"/>
    <xf numFmtId="3" fontId="32" fillId="0" borderId="0" xfId="85" applyNumberFormat="1" applyFont="1" applyBorder="1"/>
    <xf numFmtId="0" fontId="1" fillId="24" borderId="30" xfId="0" applyFont="1" applyFill="1" applyBorder="1"/>
    <xf numFmtId="3" fontId="32" fillId="0" borderId="33" xfId="85" applyNumberFormat="1" applyFont="1" applyBorder="1"/>
    <xf numFmtId="168" fontId="32" fillId="0" borderId="36" xfId="85" applyNumberFormat="1" applyFont="1" applyBorder="1"/>
    <xf numFmtId="3" fontId="32" fillId="0" borderId="40" xfId="85" applyNumberFormat="1" applyFont="1" applyBorder="1"/>
    <xf numFmtId="0" fontId="1" fillId="24" borderId="27" xfId="0" applyFont="1" applyFill="1" applyBorder="1" applyAlignment="1">
      <alignment vertical="center"/>
    </xf>
    <xf numFmtId="0" fontId="1" fillId="24" borderId="27" xfId="0" applyFont="1" applyFill="1" applyBorder="1" applyAlignment="1">
      <alignment horizontal="left" vertical="center"/>
    </xf>
    <xf numFmtId="3" fontId="32" fillId="0" borderId="0" xfId="85" applyNumberFormat="1" applyFont="1" applyFill="1" applyBorder="1"/>
    <xf numFmtId="2" fontId="1" fillId="0" borderId="0" xfId="0" applyNumberFormat="1" applyFont="1"/>
    <xf numFmtId="0" fontId="1" fillId="24" borderId="28" xfId="84" applyFont="1" applyFill="1" applyBorder="1" applyAlignment="1">
      <alignment horizontal="right" wrapText="1" indent="2"/>
    </xf>
    <xf numFmtId="3" fontId="1" fillId="0" borderId="28" xfId="84" applyNumberFormat="1" applyFont="1" applyBorder="1" applyAlignment="1"/>
    <xf numFmtId="166" fontId="1" fillId="0" borderId="28" xfId="94" applyNumberFormat="1" applyFont="1" applyBorder="1" applyAlignment="1"/>
    <xf numFmtId="1" fontId="1" fillId="0" borderId="28" xfId="94" applyNumberFormat="1" applyFont="1" applyBorder="1" applyAlignment="1"/>
    <xf numFmtId="0" fontId="1" fillId="0" borderId="0" xfId="84" applyNumberFormat="1" applyFont="1"/>
    <xf numFmtId="0" fontId="1" fillId="0" borderId="0" xfId="84" applyFont="1"/>
    <xf numFmtId="0" fontId="1" fillId="24" borderId="27" xfId="84" applyFont="1" applyFill="1" applyBorder="1" applyAlignment="1">
      <alignment horizontal="center" wrapText="1"/>
    </xf>
    <xf numFmtId="3" fontId="1" fillId="0" borderId="29" xfId="84" applyNumberFormat="1" applyFont="1" applyBorder="1" applyAlignment="1"/>
    <xf numFmtId="166" fontId="1" fillId="0" borderId="29" xfId="94" applyNumberFormat="1" applyFont="1" applyBorder="1" applyAlignment="1"/>
    <xf numFmtId="1" fontId="1" fillId="0" borderId="29" xfId="94" applyNumberFormat="1" applyFont="1" applyBorder="1" applyAlignment="1"/>
    <xf numFmtId="3" fontId="1" fillId="0" borderId="30" xfId="84" applyNumberFormat="1" applyFont="1" applyBorder="1" applyAlignment="1"/>
    <xf numFmtId="166" fontId="1" fillId="0" borderId="30" xfId="94" applyNumberFormat="1" applyFont="1" applyBorder="1" applyAlignment="1"/>
    <xf numFmtId="1" fontId="1" fillId="0" borderId="30" xfId="94" applyNumberFormat="1" applyFont="1" applyBorder="1" applyAlignment="1"/>
    <xf numFmtId="3" fontId="1" fillId="0" borderId="27" xfId="84" applyNumberFormat="1" applyFont="1" applyBorder="1" applyAlignment="1">
      <alignment vertical="center"/>
    </xf>
    <xf numFmtId="166" fontId="1" fillId="0" borderId="27" xfId="84" applyNumberFormat="1" applyFont="1" applyBorder="1" applyAlignment="1">
      <alignment vertical="center"/>
    </xf>
    <xf numFmtId="9" fontId="1" fillId="0" borderId="27" xfId="84" applyNumberFormat="1" applyFont="1" applyBorder="1" applyAlignment="1">
      <alignment vertical="center"/>
    </xf>
    <xf numFmtId="0" fontId="1" fillId="24" borderId="27" xfId="80" applyFont="1" applyFill="1" applyBorder="1" applyAlignment="1">
      <alignment horizontal="center" wrapText="1"/>
    </xf>
    <xf numFmtId="0" fontId="61" fillId="0" borderId="0" xfId="0" applyFont="1" applyAlignment="1">
      <alignment horizontal="justify" vertical="center" wrapText="1"/>
    </xf>
    <xf numFmtId="0" fontId="1" fillId="0" borderId="0" xfId="0" applyFont="1" applyAlignment="1">
      <alignment horizontal="justify" vertical="center"/>
    </xf>
    <xf numFmtId="0" fontId="1" fillId="24" borderId="28" xfId="84" applyFont="1" applyFill="1" applyBorder="1" applyAlignment="1">
      <alignment horizontal="left" indent="1"/>
    </xf>
    <xf numFmtId="0" fontId="1" fillId="24" borderId="29" xfId="84" applyFont="1" applyFill="1" applyBorder="1" applyAlignment="1">
      <alignment horizontal="left" indent="1"/>
    </xf>
    <xf numFmtId="0" fontId="1" fillId="24" borderId="30" xfId="84" applyFont="1" applyFill="1" applyBorder="1" applyAlignment="1">
      <alignment horizontal="left" indent="1"/>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59" fillId="0" borderId="0" xfId="73" applyFont="1" applyAlignment="1" applyProtection="1">
      <alignment horizontal="right" vertical="center"/>
    </xf>
    <xf numFmtId="0" fontId="0" fillId="0" borderId="0" xfId="0" applyAlignment="1">
      <alignment wrapText="1"/>
    </xf>
    <xf numFmtId="0" fontId="1" fillId="0" borderId="0" xfId="0" applyFont="1" applyAlignment="1"/>
    <xf numFmtId="0" fontId="1" fillId="0" borderId="0" xfId="0" applyFont="1" applyFill="1" applyAlignment="1">
      <alignment wrapText="1"/>
    </xf>
    <xf numFmtId="0" fontId="8" fillId="0" borderId="0" xfId="0" applyFont="1" applyAlignment="1">
      <alignment horizontal="center"/>
    </xf>
    <xf numFmtId="0" fontId="56" fillId="0" borderId="0" xfId="0" applyFont="1" applyAlignment="1">
      <alignment horizontal="center"/>
    </xf>
    <xf numFmtId="0" fontId="2" fillId="0" borderId="0" xfId="0" applyFont="1" applyAlignment="1">
      <alignment horizontal="center"/>
    </xf>
    <xf numFmtId="0" fontId="58" fillId="24" borderId="0" xfId="0" applyFont="1" applyFill="1" applyAlignment="1">
      <alignment horizontal="center" vertical="center"/>
    </xf>
    <xf numFmtId="0" fontId="1" fillId="24" borderId="31" xfId="0" applyFont="1" applyFill="1" applyBorder="1" applyAlignment="1">
      <alignment horizontal="center" vertical="center"/>
    </xf>
    <xf numFmtId="0" fontId="1" fillId="24" borderId="33"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3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24" borderId="27" xfId="0" applyFont="1" applyFill="1" applyBorder="1" applyAlignment="1" applyProtection="1">
      <alignment horizontal="center" vertical="center" wrapText="1"/>
      <protection locked="0"/>
    </xf>
    <xf numFmtId="2" fontId="12" fillId="24" borderId="27" xfId="86" applyNumberFormat="1" applyFont="1" applyFill="1" applyBorder="1" applyAlignment="1">
      <alignment horizontal="center" vertical="center" wrapText="1"/>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center" vertical="center"/>
      <protection locked="0"/>
    </xf>
    <xf numFmtId="0" fontId="1" fillId="24" borderId="28" xfId="0" applyFont="1" applyFill="1" applyBorder="1" applyAlignment="1" applyProtection="1">
      <alignment horizontal="center" vertical="center"/>
      <protection locked="0"/>
    </xf>
    <xf numFmtId="0" fontId="1" fillId="24" borderId="30"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30" xfId="0" applyFont="1" applyFill="1" applyBorder="1" applyAlignment="1">
      <alignment horizontal="center" vertical="center"/>
    </xf>
    <xf numFmtId="0" fontId="1" fillId="0" borderId="0" xfId="0" applyFont="1" applyAlignment="1">
      <alignment horizontal="center" vertical="center" wrapText="1"/>
    </xf>
    <xf numFmtId="0" fontId="32" fillId="24" borderId="27" xfId="85" applyFont="1" applyFill="1" applyBorder="1" applyAlignment="1">
      <alignment horizontal="center" vertical="center"/>
    </xf>
    <xf numFmtId="0" fontId="32" fillId="24" borderId="27" xfId="85" applyFont="1" applyFill="1" applyBorder="1" applyAlignment="1">
      <alignment horizontal="center"/>
    </xf>
    <xf numFmtId="0" fontId="1" fillId="0" borderId="0" xfId="84" applyFont="1" applyAlignment="1">
      <alignment horizontal="center" vertical="center" wrapText="1"/>
    </xf>
    <xf numFmtId="0" fontId="1" fillId="24" borderId="27" xfId="84" applyFont="1" applyFill="1" applyBorder="1" applyAlignment="1">
      <alignment horizontal="center" vertical="center" wrapText="1"/>
    </xf>
    <xf numFmtId="0" fontId="1" fillId="24" borderId="27" xfId="84" applyFont="1" applyFill="1" applyBorder="1" applyAlignment="1">
      <alignment horizontal="center" vertical="center"/>
    </xf>
    <xf numFmtId="0" fontId="1" fillId="24" borderId="27" xfId="84" applyFont="1" applyFill="1" applyBorder="1" applyAlignment="1">
      <alignment horizontal="center"/>
    </xf>
    <xf numFmtId="0" fontId="1" fillId="24" borderId="39" xfId="0" applyFont="1" applyFill="1" applyBorder="1" applyAlignment="1">
      <alignment horizontal="center" vertical="center"/>
    </xf>
    <xf numFmtId="0" fontId="1" fillId="24" borderId="38" xfId="0" applyFont="1" applyFill="1" applyBorder="1" applyAlignment="1">
      <alignment horizontal="center" vertical="center"/>
    </xf>
    <xf numFmtId="0" fontId="1" fillId="0" borderId="0" xfId="0" applyFont="1" applyBorder="1" applyAlignment="1">
      <alignment horizontal="center" vertical="center" wrapText="1"/>
    </xf>
    <xf numFmtId="0" fontId="1" fillId="24" borderId="29" xfId="0" applyFont="1" applyFill="1" applyBorder="1" applyAlignment="1" applyProtection="1">
      <alignment horizontal="center" vertical="center"/>
      <protection locked="0"/>
    </xf>
    <xf numFmtId="0" fontId="1" fillId="0" borderId="0" xfId="85" applyFont="1" applyBorder="1" applyAlignment="1">
      <alignment horizontal="center" vertical="center" wrapText="1"/>
    </xf>
    <xf numFmtId="0" fontId="1" fillId="0" borderId="0" xfId="80" applyFont="1" applyFill="1" applyBorder="1" applyAlignment="1">
      <alignment horizontal="center" vertical="center" wrapText="1"/>
    </xf>
    <xf numFmtId="0" fontId="1" fillId="0" borderId="0" xfId="80" applyFont="1" applyAlignment="1">
      <alignment horizontal="left" wrapText="1"/>
    </xf>
    <xf numFmtId="0" fontId="1" fillId="0" borderId="0" xfId="80" applyFont="1" applyBorder="1" applyAlignment="1">
      <alignment horizontal="left" wrapText="1"/>
    </xf>
    <xf numFmtId="0" fontId="1" fillId="24" borderId="27" xfId="80" applyFont="1" applyFill="1" applyBorder="1" applyAlignment="1">
      <alignment horizontal="center" vertical="center" wrapText="1"/>
    </xf>
    <xf numFmtId="0" fontId="1" fillId="24" borderId="27" xfId="80" applyFont="1" applyFill="1" applyBorder="1" applyAlignment="1">
      <alignment horizontal="center" wrapText="1"/>
    </xf>
    <xf numFmtId="0" fontId="2" fillId="0" borderId="11" xfId="0" applyFont="1" applyFill="1" applyBorder="1" applyAlignment="1">
      <alignment horizontal="center"/>
    </xf>
    <xf numFmtId="0" fontId="2" fillId="0" borderId="19" xfId="0" applyFont="1" applyFill="1" applyBorder="1" applyAlignment="1">
      <alignment horizontal="center"/>
    </xf>
    <xf numFmtId="0" fontId="8" fillId="0" borderId="0" xfId="0" applyFont="1" applyAlignment="1">
      <alignment horizontal="center" vertical="center" wrapText="1"/>
    </xf>
    <xf numFmtId="0" fontId="1" fillId="24" borderId="27" xfId="0" applyFont="1" applyFill="1" applyBorder="1" applyAlignment="1">
      <alignment horizontal="center" wrapText="1"/>
    </xf>
    <xf numFmtId="0" fontId="1" fillId="24" borderId="27" xfId="0" applyFont="1" applyFill="1" applyBorder="1" applyAlignment="1">
      <alignment horizontal="center"/>
    </xf>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84" xr:uid="{00000000-0005-0000-0000-000054000000}"/>
    <cellStyle name="Normal_POB_ForeignSocialIns_2014-2015" xfId="85" xr:uid="{00000000-0005-0000-0000-000055000000}"/>
    <cellStyle name="Normal_Sheet1 (2)" xfId="86" xr:uid="{00000000-0005-0000-0000-000056000000}"/>
    <cellStyle name="Normal_TABL1" xfId="87" xr:uid="{00000000-0005-0000-0000-000057000000}"/>
    <cellStyle name="Normal_TABL1 2" xfId="88" xr:uid="{00000000-0005-0000-0000-000058000000}"/>
    <cellStyle name="Note" xfId="89" builtinId="10" customBuiltin="1"/>
    <cellStyle name="Note 2" xfId="90" xr:uid="{00000000-0005-0000-0000-00005A000000}"/>
    <cellStyle name="Output" xfId="91" builtinId="21" customBuiltin="1"/>
    <cellStyle name="Output 2" xfId="92" xr:uid="{00000000-0005-0000-0000-00005C000000}"/>
    <cellStyle name="Percent" xfId="93" builtinId="5"/>
    <cellStyle name="Percent 2" xfId="94" xr:uid="{00000000-0005-0000-0000-00005E000000}"/>
    <cellStyle name="Title" xfId="95" builtinId="15" customBuiltin="1"/>
    <cellStyle name="Title 2" xfId="96" xr:uid="{00000000-0005-0000-0000-000060000000}"/>
    <cellStyle name="Total" xfId="97" builtinId="25" customBuiltin="1"/>
    <cellStyle name="Total 2" xfId="98" xr:uid="{00000000-0005-0000-0000-000062000000}"/>
    <cellStyle name="Warning Text" xfId="99" builtinId="11" customBuiltin="1"/>
    <cellStyle name="Warning Text 2" xfId="100" xr:uid="{00000000-0005-0000-0000-000064000000}"/>
    <cellStyle name="Нормален 2" xfId="101" xr:uid="{00000000-0005-0000-0000-000065000000}"/>
    <cellStyle name="Нормален 2 2" xfId="102" xr:uid="{00000000-0005-0000-0000-000066000000}"/>
    <cellStyle name="Нормален_Лист1" xfId="103"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000" b="0"/>
            </a:pPr>
            <a:r>
              <a:rPr lang="bg-BG" sz="1000" b="0"/>
              <a:t>Възрастово разпределение на осигурените лица за фонд "Безработица" и регистрираните безработни лица с право на ПОБ</a:t>
            </a:r>
            <a:r>
              <a:rPr lang="en-US" sz="1000" b="0"/>
              <a:t> </a:t>
            </a:r>
            <a:r>
              <a:rPr lang="bg-BG" sz="1000" b="0"/>
              <a:t>през месец  април 2025 г.</a:t>
            </a:r>
          </a:p>
        </c:rich>
      </c:tx>
      <c:layout>
        <c:manualLayout>
          <c:xMode val="edge"/>
          <c:yMode val="edge"/>
          <c:x val="0.13001356124721014"/>
          <c:y val="6.5770330240753322E-2"/>
        </c:manualLayout>
      </c:layout>
      <c:overlay val="0"/>
      <c:spPr>
        <a:noFill/>
        <a:ln w="25400">
          <a:noFill/>
        </a:ln>
      </c:spPr>
    </c:title>
    <c:autoTitleDeleted val="0"/>
    <c:plotArea>
      <c:layout>
        <c:manualLayout>
          <c:layoutTarget val="inner"/>
          <c:xMode val="edge"/>
          <c:yMode val="edge"/>
          <c:x val="7.7833842984868756E-2"/>
          <c:y val="0.26335696988152724"/>
          <c:w val="0.87303664921465973"/>
          <c:h val="0.44846796657381616"/>
        </c:manualLayout>
      </c:layout>
      <c:lineChart>
        <c:grouping val="standard"/>
        <c:varyColors val="0"/>
        <c:ser>
          <c:idx val="0"/>
          <c:order val="0"/>
          <c:tx>
            <c:v>осигурени лица за фонд "Безработица"</c:v>
          </c:tx>
          <c:spPr>
            <a:ln w="28575" cap="rnd">
              <a:solidFill>
                <a:schemeClr val="accent1"/>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резюме!$C$15:$C$22</c:f>
              <c:numCache>
                <c:formatCode>0.0%</c:formatCode>
                <c:ptCount val="8"/>
                <c:pt idx="0">
                  <c:v>6.5746791813893146E-2</c:v>
                </c:pt>
                <c:pt idx="1">
                  <c:v>5.2083671152910654E-2</c:v>
                </c:pt>
                <c:pt idx="2">
                  <c:v>8.0251978837096172E-2</c:v>
                </c:pt>
                <c:pt idx="3">
                  <c:v>0.1110388753342057</c:v>
                </c:pt>
                <c:pt idx="4">
                  <c:v>0.11901644537127472</c:v>
                </c:pt>
                <c:pt idx="5">
                  <c:v>0.13175416036593873</c:v>
                </c:pt>
                <c:pt idx="6">
                  <c:v>0.1323967403396171</c:v>
                </c:pt>
                <c:pt idx="7">
                  <c:v>0.2920959646430174</c:v>
                </c:pt>
              </c:numCache>
            </c:numRef>
          </c:val>
          <c:smooth val="0"/>
          <c:extLst>
            <c:ext xmlns:c16="http://schemas.microsoft.com/office/drawing/2014/chart" uri="{C3380CC4-5D6E-409C-BE32-E72D297353CC}">
              <c16:uniqueId val="{00000000-543F-49A4-B293-601967B621EF}"/>
            </c:ext>
          </c:extLst>
        </c:ser>
        <c:ser>
          <c:idx val="1"/>
          <c:order val="1"/>
          <c:tx>
            <c:v>регистрирани безработни лица с право на ПОБ</c:v>
          </c:tx>
          <c:spPr>
            <a:ln w="28575" cap="rnd">
              <a:solidFill>
                <a:schemeClr val="accent2"/>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резюме!$G$15:$G$22</c:f>
              <c:numCache>
                <c:formatCode>0.0%</c:formatCode>
                <c:ptCount val="8"/>
                <c:pt idx="0">
                  <c:v>3.3387745485754676E-2</c:v>
                </c:pt>
                <c:pt idx="1">
                  <c:v>4.6901031587095902E-2</c:v>
                </c:pt>
                <c:pt idx="2">
                  <c:v>8.2442825168705713E-2</c:v>
                </c:pt>
                <c:pt idx="3">
                  <c:v>0.12357168099893981</c:v>
                </c:pt>
                <c:pt idx="4">
                  <c:v>0.13410632246773135</c:v>
                </c:pt>
                <c:pt idx="5">
                  <c:v>0.14171280480621981</c:v>
                </c:pt>
                <c:pt idx="6">
                  <c:v>0.14916783063796846</c:v>
                </c:pt>
                <c:pt idx="7">
                  <c:v>0.28477188967234907</c:v>
                </c:pt>
              </c:numCache>
            </c:numRef>
          </c:val>
          <c:smooth val="0"/>
          <c:extLst>
            <c:ext xmlns:c16="http://schemas.microsoft.com/office/drawing/2014/chart" uri="{C3380CC4-5D6E-409C-BE32-E72D297353CC}">
              <c16:uniqueId val="{00000001-543F-49A4-B293-601967B621EF}"/>
            </c:ext>
          </c:extLst>
        </c:ser>
        <c:dLbls>
          <c:showLegendKey val="0"/>
          <c:showVal val="0"/>
          <c:showCatName val="0"/>
          <c:showSerName val="0"/>
          <c:showPercent val="0"/>
          <c:showBubbleSize val="0"/>
        </c:dLbls>
        <c:smooth val="0"/>
        <c:axId val="605013568"/>
        <c:axId val="1"/>
      </c:lineChart>
      <c:catAx>
        <c:axId val="6050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ln w="6350">
            <a:noFill/>
          </a:ln>
        </c:spPr>
        <c:txPr>
          <a:bodyPr rot="0"/>
          <a:lstStyle/>
          <a:p>
            <a:pPr>
              <a:defRPr/>
            </a:pPr>
            <a:endParaRPr lang="bg-BG"/>
          </a:p>
        </c:txPr>
        <c:crossAx val="60501356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9525" cap="flat" cmpd="sng" algn="ctr">
      <a:solidFill>
        <a:schemeClr val="bg1"/>
      </a:solidFill>
      <a:round/>
    </a:ln>
    <a:effectLst/>
  </c:spPr>
  <c:txPr>
    <a:bodyPr/>
    <a:lstStyle/>
    <a:p>
      <a:pPr>
        <a:defRPr>
          <a:latin typeface="Arial" panose="020B0604020202020204" pitchFamily="34" charset="0"/>
          <a:cs typeface="Arial" panose="020B0604020202020204" pitchFamily="34" charset="0"/>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bg-BG" sz="1000"/>
              <a:t>Регистрирани безработни лица с право на обезщетение, разпределени по пол и </a:t>
            </a:r>
            <a:r>
              <a:rPr lang="bg-BG" sz="1000" b="0" i="0" u="none" strike="noStrike" baseline="0">
                <a:effectLst/>
              </a:rPr>
              <a:t>ТП на НОИ</a:t>
            </a:r>
            <a:r>
              <a:rPr lang="bg-BG" sz="1000"/>
              <a:t>, </a:t>
            </a:r>
          </a:p>
          <a:p>
            <a:pPr>
              <a:defRPr sz="1000"/>
            </a:pPr>
            <a:r>
              <a:rPr lang="bg-BG" sz="1000"/>
              <a:t>през месец  април 2025 г.</a:t>
            </a:r>
          </a:p>
        </c:rich>
      </c:tx>
      <c:layout>
        <c:manualLayout>
          <c:xMode val="edge"/>
          <c:yMode val="edge"/>
          <c:x val="0.2402033604067208"/>
          <c:y val="3.745309614076018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пол!$D$10:$D$37</c:f>
              <c:numCache>
                <c:formatCode>#,##0</c:formatCode>
                <c:ptCount val="28"/>
                <c:pt idx="0">
                  <c:v>1604</c:v>
                </c:pt>
                <c:pt idx="1">
                  <c:v>1306</c:v>
                </c:pt>
                <c:pt idx="2">
                  <c:v>1551</c:v>
                </c:pt>
                <c:pt idx="3">
                  <c:v>817</c:v>
                </c:pt>
                <c:pt idx="4">
                  <c:v>320</c:v>
                </c:pt>
                <c:pt idx="5">
                  <c:v>682</c:v>
                </c:pt>
                <c:pt idx="6">
                  <c:v>506</c:v>
                </c:pt>
                <c:pt idx="7">
                  <c:v>510</c:v>
                </c:pt>
                <c:pt idx="8">
                  <c:v>402</c:v>
                </c:pt>
                <c:pt idx="9">
                  <c:v>596</c:v>
                </c:pt>
                <c:pt idx="10">
                  <c:v>461</c:v>
                </c:pt>
                <c:pt idx="11">
                  <c:v>998</c:v>
                </c:pt>
                <c:pt idx="12">
                  <c:v>450</c:v>
                </c:pt>
                <c:pt idx="13">
                  <c:v>1149</c:v>
                </c:pt>
                <c:pt idx="14">
                  <c:v>2760</c:v>
                </c:pt>
                <c:pt idx="15">
                  <c:v>460</c:v>
                </c:pt>
                <c:pt idx="16">
                  <c:v>843</c:v>
                </c:pt>
                <c:pt idx="17">
                  <c:v>374</c:v>
                </c:pt>
                <c:pt idx="18">
                  <c:v>507</c:v>
                </c:pt>
                <c:pt idx="19">
                  <c:v>574</c:v>
                </c:pt>
                <c:pt idx="20">
                  <c:v>3961</c:v>
                </c:pt>
                <c:pt idx="21">
                  <c:v>861</c:v>
                </c:pt>
                <c:pt idx="22">
                  <c:v>1060</c:v>
                </c:pt>
                <c:pt idx="23">
                  <c:v>550</c:v>
                </c:pt>
                <c:pt idx="24">
                  <c:v>440</c:v>
                </c:pt>
                <c:pt idx="25">
                  <c:v>759</c:v>
                </c:pt>
                <c:pt idx="26">
                  <c:v>617</c:v>
                </c:pt>
                <c:pt idx="27">
                  <c:v>358</c:v>
                </c:pt>
              </c:numCache>
            </c:numRef>
          </c:val>
          <c:extLst>
            <c:ext xmlns:c16="http://schemas.microsoft.com/office/drawing/2014/chart" uri="{C3380CC4-5D6E-409C-BE32-E72D297353CC}">
              <c16:uniqueId val="{00000000-0099-4916-8C5C-058C970E7ABA}"/>
            </c:ext>
          </c:extLst>
        </c:ser>
        <c:ser>
          <c:idx val="1"/>
          <c:order val="1"/>
          <c:tx>
            <c:v>жени</c:v>
          </c:tx>
          <c:spPr>
            <a:solidFill>
              <a:schemeClr val="accent2">
                <a:lumMod val="60000"/>
                <a:lumOff val="40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пол!$E$10:$E$37</c:f>
              <c:numCache>
                <c:formatCode>#,##0</c:formatCode>
                <c:ptCount val="28"/>
                <c:pt idx="0">
                  <c:v>2590</c:v>
                </c:pt>
                <c:pt idx="1">
                  <c:v>2265</c:v>
                </c:pt>
                <c:pt idx="2">
                  <c:v>2111</c:v>
                </c:pt>
                <c:pt idx="3">
                  <c:v>1084</c:v>
                </c:pt>
                <c:pt idx="4">
                  <c:v>415</c:v>
                </c:pt>
                <c:pt idx="5">
                  <c:v>988</c:v>
                </c:pt>
                <c:pt idx="6">
                  <c:v>517</c:v>
                </c:pt>
                <c:pt idx="7">
                  <c:v>782</c:v>
                </c:pt>
                <c:pt idx="8">
                  <c:v>744</c:v>
                </c:pt>
                <c:pt idx="9">
                  <c:v>575</c:v>
                </c:pt>
                <c:pt idx="10">
                  <c:v>553</c:v>
                </c:pt>
                <c:pt idx="11">
                  <c:v>1258</c:v>
                </c:pt>
                <c:pt idx="12">
                  <c:v>591</c:v>
                </c:pt>
                <c:pt idx="13">
                  <c:v>1500</c:v>
                </c:pt>
                <c:pt idx="14">
                  <c:v>3274</c:v>
                </c:pt>
                <c:pt idx="15">
                  <c:v>551</c:v>
                </c:pt>
                <c:pt idx="16">
                  <c:v>1010</c:v>
                </c:pt>
                <c:pt idx="17">
                  <c:v>430</c:v>
                </c:pt>
                <c:pt idx="18">
                  <c:v>845</c:v>
                </c:pt>
                <c:pt idx="19">
                  <c:v>803</c:v>
                </c:pt>
                <c:pt idx="20">
                  <c:v>4825</c:v>
                </c:pt>
                <c:pt idx="21">
                  <c:v>1207</c:v>
                </c:pt>
                <c:pt idx="22">
                  <c:v>1213</c:v>
                </c:pt>
                <c:pt idx="23">
                  <c:v>743</c:v>
                </c:pt>
                <c:pt idx="24">
                  <c:v>538</c:v>
                </c:pt>
                <c:pt idx="25">
                  <c:v>1003</c:v>
                </c:pt>
                <c:pt idx="26">
                  <c:v>805</c:v>
                </c:pt>
                <c:pt idx="27">
                  <c:v>493</c:v>
                </c:pt>
              </c:numCache>
            </c:numRef>
          </c:val>
          <c:extLst>
            <c:ext xmlns:c16="http://schemas.microsoft.com/office/drawing/2014/chart" uri="{C3380CC4-5D6E-409C-BE32-E72D297353CC}">
              <c16:uniqueId val="{00000001-0099-4916-8C5C-058C970E7ABA}"/>
            </c:ext>
          </c:extLst>
        </c:ser>
        <c:dLbls>
          <c:showLegendKey val="0"/>
          <c:showVal val="0"/>
          <c:showCatName val="0"/>
          <c:showSerName val="0"/>
          <c:showPercent val="0"/>
          <c:showBubbleSize val="0"/>
        </c:dLbls>
        <c:gapWidth val="150"/>
        <c:overlap val="100"/>
        <c:axId val="593403464"/>
        <c:axId val="1"/>
      </c:barChart>
      <c:catAx>
        <c:axId val="59340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chemeClr val="bg1">
                  <a:lumMod val="85000"/>
                </a:schemeClr>
              </a:solidFill>
              <a:prstDash val="solid"/>
            </a:ln>
          </c:spPr>
        </c:majorGridlines>
        <c:title>
          <c:tx>
            <c:rich>
              <a:bodyPr/>
              <a:lstStyle/>
              <a:p>
                <a:pPr>
                  <a:defRPr/>
                </a:pPr>
                <a:r>
                  <a:rPr lang="bg-BG"/>
                  <a:t>брой лица</a:t>
                </a:r>
              </a:p>
            </c:rich>
          </c:tx>
          <c:layout>
            <c:manualLayout>
              <c:xMode val="edge"/>
              <c:yMode val="edge"/>
              <c:x val="6.6312970721179544E-3"/>
              <c:y val="0.40636784290852535"/>
            </c:manualLayout>
          </c:layout>
          <c:overlay val="0"/>
          <c:spPr>
            <a:noFill/>
            <a:ln w="25400">
              <a:noFill/>
            </a:ln>
          </c:spPr>
        </c:title>
        <c:numFmt formatCode="#,##0" sourceLinked="1"/>
        <c:majorTickMark val="out"/>
        <c:minorTickMark val="none"/>
        <c:tickLblPos val="nextTo"/>
        <c:spPr>
          <a:ln w="3175">
            <a:solidFill>
              <a:schemeClr val="bg1">
                <a:lumMod val="85000"/>
              </a:schemeClr>
            </a:solidFill>
            <a:prstDash val="solid"/>
          </a:ln>
        </c:spPr>
        <c:txPr>
          <a:bodyPr rot="0" vert="horz"/>
          <a:lstStyle/>
          <a:p>
            <a:pPr>
              <a:defRPr/>
            </a:pPr>
            <a:endParaRPr lang="bg-BG"/>
          </a:p>
        </c:txPr>
        <c:crossAx val="593403464"/>
        <c:crosses val="autoZero"/>
        <c:crossBetween val="between"/>
      </c:valAx>
      <c:spPr>
        <a:noFill/>
        <a:ln w="25400">
          <a:noFill/>
        </a:ln>
      </c:spPr>
    </c:plotArea>
    <c:legend>
      <c:legendPos val="b"/>
      <c:layout>
        <c:manualLayout>
          <c:xMode val="edge"/>
          <c:yMode val="edge"/>
          <c:x val="0.20954920005078104"/>
          <c:y val="0.93945251288033438"/>
          <c:w val="0.56233462943116364"/>
          <c:h val="5.9925342665500092E-2"/>
        </c:manualLayout>
      </c:layout>
      <c:overlay val="0"/>
      <c:spPr>
        <a:noFill/>
        <a:ln w="25400">
          <a:noFill/>
        </a:ln>
      </c:spPr>
    </c:legend>
    <c:plotVisOnly val="1"/>
    <c:dispBlanksAs val="gap"/>
    <c:showDLblsOverMax val="0"/>
  </c:chart>
  <c:spPr>
    <a:solidFill>
      <a:srgbClr val="FFFFFF"/>
    </a:solidFill>
    <a:ln w="6350">
      <a:solidFill>
        <a:schemeClr val="bg1"/>
      </a:solidFill>
    </a:ln>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bg-BG" sz="1000">
                <a:solidFill>
                  <a:schemeClr val="tx1"/>
                </a:solidFill>
                <a:latin typeface="Arial" panose="020B0604020202020204" pitchFamily="34" charset="0"/>
                <a:cs typeface="Arial" panose="020B0604020202020204" pitchFamily="34" charset="0"/>
              </a:rPr>
              <a:t>Регистрирани безработни лица по възраст през месец
 април 2025 г.</a:t>
            </a:r>
          </a:p>
        </c:rich>
      </c:tx>
      <c:layout>
        <c:manualLayout>
          <c:xMode val="edge"/>
          <c:yMode val="edge"/>
          <c:x val="0.32408182701815424"/>
          <c:y val="3.9168798167744955E-2"/>
        </c:manualLayout>
      </c:layout>
      <c:overlay val="0"/>
      <c:spPr>
        <a:noFill/>
        <a:ln w="25400">
          <a:noFill/>
        </a:ln>
      </c:spPr>
    </c:title>
    <c:autoTitleDeleted val="0"/>
    <c:plotArea>
      <c:layout>
        <c:manualLayout>
          <c:layoutTarget val="inner"/>
          <c:xMode val="edge"/>
          <c:yMode val="edge"/>
          <c:x val="9.6955417859699355E-2"/>
          <c:y val="0.22171067163526864"/>
          <c:w val="0.86514461793128117"/>
          <c:h val="0.58525246907204198"/>
        </c:manualLayout>
      </c:layout>
      <c:barChart>
        <c:barDir val="bar"/>
        <c:grouping val="clustered"/>
        <c:varyColors val="0"/>
        <c:ser>
          <c:idx val="0"/>
          <c:order val="0"/>
          <c:tx>
            <c:strRef>
              <c:f>'група възраст'!$D$44</c:f>
              <c:strCache>
                <c:ptCount val="1"/>
                <c:pt idx="0">
                  <c:v>Регистрирани безработни лица с право на обезщетение</c:v>
                </c:pt>
              </c:strCache>
            </c:strRef>
          </c:tx>
          <c:spPr>
            <a:solidFill>
              <a:srgbClr val="5B9BD5"/>
            </a:solidFill>
            <a:ln w="25400">
              <a:noFill/>
            </a:ln>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възраст'!$E$50:$E$57</c:f>
              <c:numCache>
                <c:formatCode>#,##0</c:formatCode>
                <c:ptCount val="8"/>
                <c:pt idx="0">
                  <c:v>1984</c:v>
                </c:pt>
                <c:pt idx="1">
                  <c:v>2787</c:v>
                </c:pt>
                <c:pt idx="2">
                  <c:v>4899</c:v>
                </c:pt>
                <c:pt idx="3">
                  <c:v>7343</c:v>
                </c:pt>
                <c:pt idx="4">
                  <c:v>7969</c:v>
                </c:pt>
                <c:pt idx="5">
                  <c:v>8421</c:v>
                </c:pt>
                <c:pt idx="6">
                  <c:v>8864</c:v>
                </c:pt>
                <c:pt idx="7">
                  <c:v>16922</c:v>
                </c:pt>
              </c:numCache>
            </c:numRef>
          </c:val>
          <c:extLst>
            <c:ext xmlns:c16="http://schemas.microsoft.com/office/drawing/2014/chart" uri="{C3380CC4-5D6E-409C-BE32-E72D297353CC}">
              <c16:uniqueId val="{00000000-6880-4D5B-89AB-2E668E642C77}"/>
            </c:ext>
          </c:extLst>
        </c:ser>
        <c:ser>
          <c:idx val="1"/>
          <c:order val="1"/>
          <c:tx>
            <c:strRef>
              <c:f>'група възраст'!$D$43</c:f>
              <c:strCache>
                <c:ptCount val="1"/>
                <c:pt idx="0">
                  <c:v>Регистрирани безработни лица</c:v>
                </c:pt>
              </c:strCache>
            </c:strRef>
          </c:tx>
          <c:spPr>
            <a:solidFill>
              <a:schemeClr val="accent2">
                <a:lumMod val="60000"/>
                <a:lumOff val="40000"/>
              </a:schemeClr>
            </a:solidFill>
            <a:ln>
              <a:noFill/>
            </a:ln>
            <a:effectLst/>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възраст'!$F$50:$F$57</c:f>
              <c:numCache>
                <c:formatCode>#,##0</c:formatCode>
                <c:ptCount val="8"/>
                <c:pt idx="0">
                  <c:v>7678</c:v>
                </c:pt>
                <c:pt idx="1">
                  <c:v>9025</c:v>
                </c:pt>
                <c:pt idx="2">
                  <c:v>13169</c:v>
                </c:pt>
                <c:pt idx="3">
                  <c:v>16945</c:v>
                </c:pt>
                <c:pt idx="4">
                  <c:v>17991</c:v>
                </c:pt>
                <c:pt idx="5">
                  <c:v>19581</c:v>
                </c:pt>
                <c:pt idx="6">
                  <c:v>20959</c:v>
                </c:pt>
                <c:pt idx="7">
                  <c:v>43547</c:v>
                </c:pt>
              </c:numCache>
            </c:numRef>
          </c:val>
          <c:extLst>
            <c:ext xmlns:c16="http://schemas.microsoft.com/office/drawing/2014/chart" uri="{C3380CC4-5D6E-409C-BE32-E72D297353CC}">
              <c16:uniqueId val="{00000001-6880-4D5B-89AB-2E668E642C77}"/>
            </c:ext>
          </c:extLst>
        </c:ser>
        <c:dLbls>
          <c:showLegendKey val="0"/>
          <c:showVal val="0"/>
          <c:showCatName val="0"/>
          <c:showSerName val="0"/>
          <c:showPercent val="0"/>
          <c:showBubbleSize val="0"/>
        </c:dLbls>
        <c:gapWidth val="150"/>
        <c:axId val="593399856"/>
        <c:axId val="1"/>
      </c:barChart>
      <c:catAx>
        <c:axId val="59339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59339985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legend>
    <c:plotVisOnly val="1"/>
    <c:dispBlanksAs val="zero"/>
    <c:showDLblsOverMax val="0"/>
  </c:chart>
  <c:spPr>
    <a:solidFill>
      <a:schemeClr val="bg1"/>
    </a:solidFill>
    <a:ln w="9525" cap="flat" cmpd="sng" algn="ctr">
      <a:solidFill>
        <a:schemeClr val="bg1"/>
      </a:solidFill>
      <a:round/>
    </a:ln>
    <a:effectLst/>
  </c:spPr>
  <c:txPr>
    <a:bodyPr/>
    <a:lstStyle/>
    <a:p>
      <a:pPr>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sz="1000" b="0"/>
              <a:t>Регистрирани безработни лица с право на обезщетение, разпределени по размер на ПОБ, </a:t>
            </a:r>
          </a:p>
          <a:p>
            <a:pPr>
              <a:defRPr sz="1150" b="1" i="0" u="none" strike="noStrike" baseline="0">
                <a:solidFill>
                  <a:srgbClr val="000000"/>
                </a:solidFill>
                <a:latin typeface="Arial"/>
                <a:ea typeface="Arial"/>
                <a:cs typeface="Arial"/>
              </a:defRPr>
            </a:pPr>
            <a:r>
              <a:rPr lang="bg-BG" sz="1000" b="0"/>
              <a:t>през месец  април 2025 г.</a:t>
            </a:r>
          </a:p>
        </c:rich>
      </c:tx>
      <c:layout>
        <c:manualLayout>
          <c:xMode val="edge"/>
          <c:yMode val="edge"/>
          <c:x val="0.18074943246473274"/>
          <c:y val="3.253929601914885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noFill/>
              <a:prstDash val="solid"/>
            </a:ln>
          </c:spPr>
          <c:explosion val="24"/>
          <c:dPt>
            <c:idx val="0"/>
            <c:bubble3D val="0"/>
            <c:spPr>
              <a:solidFill>
                <a:srgbClr val="9999FF"/>
              </a:solidFill>
              <a:ln w="12700">
                <a:noFill/>
                <a:prstDash val="solid"/>
              </a:ln>
            </c:spPr>
            <c:extLst>
              <c:ext xmlns:c16="http://schemas.microsoft.com/office/drawing/2014/chart" uri="{C3380CC4-5D6E-409C-BE32-E72D297353CC}">
                <c16:uniqueId val="{00000000-5034-46BB-857A-4343B380A7D9}"/>
              </c:ext>
            </c:extLst>
          </c:dPt>
          <c:dPt>
            <c:idx val="1"/>
            <c:bubble3D val="0"/>
            <c:spPr>
              <a:solidFill>
                <a:srgbClr val="660066"/>
              </a:solidFill>
              <a:ln w="12700">
                <a:noFill/>
                <a:prstDash val="solid"/>
              </a:ln>
            </c:spPr>
            <c:extLst>
              <c:ext xmlns:c16="http://schemas.microsoft.com/office/drawing/2014/chart" uri="{C3380CC4-5D6E-409C-BE32-E72D297353CC}">
                <c16:uniqueId val="{00000001-5034-46BB-857A-4343B380A7D9}"/>
              </c:ext>
            </c:extLst>
          </c:dPt>
          <c:dPt>
            <c:idx val="2"/>
            <c:bubble3D val="0"/>
            <c:spPr>
              <a:solidFill>
                <a:srgbClr val="FF8080"/>
              </a:solidFill>
              <a:ln w="12700">
                <a:noFill/>
                <a:prstDash val="solid"/>
              </a:ln>
            </c:spPr>
            <c:extLst>
              <c:ext xmlns:c16="http://schemas.microsoft.com/office/drawing/2014/chart" uri="{C3380CC4-5D6E-409C-BE32-E72D297353CC}">
                <c16:uniqueId val="{00000002-5034-46BB-857A-4343B380A7D9}"/>
              </c:ext>
            </c:extLst>
          </c:dPt>
          <c:dPt>
            <c:idx val="3"/>
            <c:bubble3D val="0"/>
            <c:spPr>
              <a:solidFill>
                <a:srgbClr val="0066CC"/>
              </a:solidFill>
              <a:ln w="12700">
                <a:noFill/>
                <a:prstDash val="solid"/>
              </a:ln>
            </c:spPr>
            <c:extLst>
              <c:ext xmlns:c16="http://schemas.microsoft.com/office/drawing/2014/chart" uri="{C3380CC4-5D6E-409C-BE32-E72D297353CC}">
                <c16:uniqueId val="{00000003-5034-46BB-857A-4343B380A7D9}"/>
              </c:ext>
            </c:extLst>
          </c:dPt>
          <c:dPt>
            <c:idx val="4"/>
            <c:bubble3D val="0"/>
            <c:spPr>
              <a:solidFill>
                <a:srgbClr val="CCCCFF"/>
              </a:solidFill>
              <a:ln w="12700">
                <a:noFill/>
                <a:prstDash val="solid"/>
              </a:ln>
            </c:spPr>
            <c:extLst>
              <c:ext xmlns:c16="http://schemas.microsoft.com/office/drawing/2014/chart" uri="{C3380CC4-5D6E-409C-BE32-E72D297353CC}">
                <c16:uniqueId val="{00000004-5034-46BB-857A-4343B380A7D9}"/>
              </c:ext>
            </c:extLst>
          </c:dPt>
          <c:dPt>
            <c:idx val="5"/>
            <c:bubble3D val="0"/>
            <c:extLst>
              <c:ext xmlns:c16="http://schemas.microsoft.com/office/drawing/2014/chart" uri="{C3380CC4-5D6E-409C-BE32-E72D297353CC}">
                <c16:uniqueId val="{00000005-5034-46BB-857A-4343B380A7D9}"/>
              </c:ext>
            </c:extLst>
          </c:dPt>
          <c:dPt>
            <c:idx val="6"/>
            <c:bubble3D val="0"/>
            <c:extLst>
              <c:ext xmlns:c16="http://schemas.microsoft.com/office/drawing/2014/chart" uri="{C3380CC4-5D6E-409C-BE32-E72D297353CC}">
                <c16:uniqueId val="{00000006-5034-46BB-857A-4343B380A7D9}"/>
              </c:ext>
            </c:extLst>
          </c:dPt>
          <c:dPt>
            <c:idx val="7"/>
            <c:bubble3D val="0"/>
            <c:extLst>
              <c:ext xmlns:c16="http://schemas.microsoft.com/office/drawing/2014/chart" uri="{C3380CC4-5D6E-409C-BE32-E72D297353CC}">
                <c16:uniqueId val="{00000007-5034-46BB-857A-4343B380A7D9}"/>
              </c:ext>
            </c:extLst>
          </c:dPt>
          <c:dPt>
            <c:idx val="8"/>
            <c:bubble3D val="0"/>
            <c:extLst>
              <c:ext xmlns:c16="http://schemas.microsoft.com/office/drawing/2014/chart" uri="{C3380CC4-5D6E-409C-BE32-E72D297353CC}">
                <c16:uniqueId val="{00000008-5034-46BB-857A-4343B380A7D9}"/>
              </c:ext>
            </c:extLst>
          </c:dPt>
          <c:dPt>
            <c:idx val="9"/>
            <c:bubble3D val="0"/>
            <c:extLst>
              <c:ext xmlns:c16="http://schemas.microsoft.com/office/drawing/2014/chart" uri="{C3380CC4-5D6E-409C-BE32-E72D297353CC}">
                <c16:uniqueId val="{00000009-5034-46BB-857A-4343B380A7D9}"/>
              </c:ext>
            </c:extLst>
          </c:dPt>
          <c:dPt>
            <c:idx val="10"/>
            <c:bubble3D val="0"/>
            <c:extLst>
              <c:ext xmlns:c16="http://schemas.microsoft.com/office/drawing/2014/chart" uri="{C3380CC4-5D6E-409C-BE32-E72D297353CC}">
                <c16:uniqueId val="{0000000A-5034-46BB-857A-4343B380A7D9}"/>
              </c:ext>
            </c:extLst>
          </c:dPt>
          <c:dLbls>
            <c:dLbl>
              <c:idx val="0"/>
              <c:layout>
                <c:manualLayout>
                  <c:x val="4.0019186023994444E-2"/>
                  <c:y val="3.1763625483609184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4-46BB-857A-4343B380A7D9}"/>
                </c:ext>
              </c:extLst>
            </c:dLbl>
            <c:dLbl>
              <c:idx val="1"/>
              <c:layout>
                <c:manualLayout>
                  <c:x val="4.1437045113969152E-2"/>
                  <c:y val="0.1565968136601435"/>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34-46BB-857A-4343B380A7D9}"/>
                </c:ext>
              </c:extLst>
            </c:dLbl>
            <c:dLbl>
              <c:idx val="2"/>
              <c:layout>
                <c:manualLayout>
                  <c:x val="-2.8280664325602695E-2"/>
                  <c:y val="0.20908426447899919"/>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34-46BB-857A-4343B380A7D9}"/>
                </c:ext>
              </c:extLst>
            </c:dLbl>
            <c:dLbl>
              <c:idx val="3"/>
              <c:layout>
                <c:manualLayout>
                  <c:x val="-5.3395223894210177E-2"/>
                  <c:y val="6.0282812895225926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34-46BB-857A-4343B380A7D9}"/>
                </c:ext>
              </c:extLst>
            </c:dLbl>
            <c:dLbl>
              <c:idx val="4"/>
              <c:layout>
                <c:manualLayout>
                  <c:x val="-0.14946919759617974"/>
                  <c:y val="4.80620741070391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34-46BB-857A-4343B380A7D9}"/>
                </c:ext>
              </c:extLst>
            </c:dLbl>
            <c:dLbl>
              <c:idx val="5"/>
              <c:layout>
                <c:manualLayout>
                  <c:x val="-0.12455812304507688"/>
                  <c:y val="-5.01993684198053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34-46BB-857A-4343B380A7D9}"/>
                </c:ext>
              </c:extLst>
            </c:dLbl>
            <c:dLbl>
              <c:idx val="6"/>
              <c:layout>
                <c:manualLayout>
                  <c:x val="-0.16439801233996076"/>
                  <c:y val="-0.118481126653750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34-46BB-857A-4343B380A7D9}"/>
                </c:ext>
              </c:extLst>
            </c:dLbl>
            <c:dLbl>
              <c:idx val="7"/>
              <c:layout>
                <c:manualLayout>
                  <c:x val="-0.17048510252903973"/>
                  <c:y val="-0.178672733628386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34-46BB-857A-4343B380A7D9}"/>
                </c:ext>
              </c:extLst>
            </c:dLbl>
            <c:dLbl>
              <c:idx val="8"/>
              <c:layout>
                <c:manualLayout>
                  <c:x val="-2.2262936087237461E-2"/>
                  <c:y val="-0.2246901642937973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34-46BB-857A-4343B380A7D9}"/>
                </c:ext>
              </c:extLst>
            </c:dLbl>
            <c:dLbl>
              <c:idx val="9"/>
              <c:layout>
                <c:manualLayout>
                  <c:x val="0.14007330782998531"/>
                  <c:y val="-0.1952940758251719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34-46BB-857A-4343B380A7D9}"/>
                </c:ext>
              </c:extLst>
            </c:dLbl>
            <c:dLbl>
              <c:idx val="10"/>
              <c:layout>
                <c:manualLayout>
                  <c:x val="0.22632711760703103"/>
                  <c:y val="-0.12942227594011246"/>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34-46BB-857A-4343B380A7D9}"/>
                </c:ext>
              </c:extLst>
            </c:dLbl>
            <c:dLbl>
              <c:idx val="11"/>
              <c:layout>
                <c:manualLayout>
                  <c:x val="0.38999597808503222"/>
                  <c:y val="-0.19663188828258771"/>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34-46BB-857A-4343B380A7D9}"/>
                </c:ext>
              </c:extLst>
            </c:dLbl>
            <c:dLbl>
              <c:idx val="12"/>
              <c:layout>
                <c:manualLayout>
                  <c:x val="0.21353913621183276"/>
                  <c:y val="-9.196826694631568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34-46BB-857A-4343B380A7D9}"/>
                </c:ext>
              </c:extLst>
            </c:dLbl>
            <c:dLbl>
              <c:idx val="13"/>
              <c:layout>
                <c:manualLayout>
                  <c:x val="0.16116873869767415"/>
                  <c:y val="-2.0587381430594312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34-46BB-857A-4343B380A7D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bg-BG"/>
              </a:p>
            </c:txPr>
            <c:showLegendKey val="0"/>
            <c:showVal val="1"/>
            <c:showCatName val="1"/>
            <c:showSerName val="0"/>
            <c:showPercent val="0"/>
            <c:showBubbleSize val="0"/>
            <c:showLeaderLines val="1"/>
            <c:extLst>
              <c:ext xmlns:c15="http://schemas.microsoft.com/office/drawing/2012/chart" uri="{CE6537A1-D6FC-4f65-9D91-7224C49458BB}"/>
            </c:extLst>
          </c:dLbls>
          <c:cat>
            <c:strRef>
              <c:f>('размер ПОБ'!$A$8,'размер ПОБ'!$A$12:$A$21)</c:f>
              <c:strCache>
                <c:ptCount val="11"/>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 лв.</c:v>
                </c:pt>
                <c:pt idx="8">
                  <c:v>от 85.01 лв. до 95 лв.</c:v>
                </c:pt>
                <c:pt idx="9">
                  <c:v>от 95.01 лв. до 107.14 лв.</c:v>
                </c:pt>
                <c:pt idx="10">
                  <c:v>на 107.14 лв.</c:v>
                </c:pt>
              </c:strCache>
            </c:strRef>
          </c:cat>
          <c:val>
            <c:numRef>
              <c:f>('размер ПОБ'!$C$8,'размер ПОБ'!$C$12:$C$21)</c:f>
              <c:numCache>
                <c:formatCode>0.0%</c:formatCode>
                <c:ptCount val="11"/>
                <c:pt idx="0">
                  <c:v>0.26715244938828397</c:v>
                </c:pt>
                <c:pt idx="1">
                  <c:v>0.12395873651616378</c:v>
                </c:pt>
                <c:pt idx="2">
                  <c:v>0.2360028945021288</c:v>
                </c:pt>
                <c:pt idx="3">
                  <c:v>9.8951584403345505E-2</c:v>
                </c:pt>
                <c:pt idx="4">
                  <c:v>6.6775490971509352E-2</c:v>
                </c:pt>
                <c:pt idx="5">
                  <c:v>5.2538579337966781E-2</c:v>
                </c:pt>
                <c:pt idx="6">
                  <c:v>4.1112027329485219E-2</c:v>
                </c:pt>
                <c:pt idx="7">
                  <c:v>3.0190330343469702E-2</c:v>
                </c:pt>
                <c:pt idx="8">
                  <c:v>3.1418810898137084E-2</c:v>
                </c:pt>
                <c:pt idx="9">
                  <c:v>5.1024014270568636E-2</c:v>
                </c:pt>
                <c:pt idx="10">
                  <c:v>8.7508203894115077E-4</c:v>
                </c:pt>
              </c:numCache>
            </c:numRef>
          </c:val>
          <c:extLst>
            <c:ext xmlns:c16="http://schemas.microsoft.com/office/drawing/2014/chart" uri="{C3380CC4-5D6E-409C-BE32-E72D297353CC}">
              <c16:uniqueId val="{0000000E-5034-46BB-857A-4343B380A7D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chemeClr val="bg1"/>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lgn="ctr" rtl="0">
              <a:defRPr lang="bg-BG" sz="828" b="0" i="0" u="none" strike="noStrike" kern="1200" baseline="0">
                <a:solidFill>
                  <a:srgbClr val="000000"/>
                </a:solidFill>
                <a:latin typeface="Arial"/>
                <a:ea typeface="Arial"/>
                <a:cs typeface="Arial"/>
              </a:defRPr>
            </a:pPr>
            <a:r>
              <a:rPr lang="bg-BG"/>
              <a:t>Средни размери на паричните обезщетения за безработица, разпределени по </a:t>
            </a:r>
            <a:r>
              <a:rPr lang="bg-BG" sz="828" b="0" i="0" u="none" strike="noStrike" baseline="0">
                <a:effectLst/>
              </a:rPr>
              <a:t>ТП на НОИ</a:t>
            </a:r>
            <a:r>
              <a:rPr lang="bg-BG"/>
              <a:t> и</a:t>
            </a:r>
            <a:r>
              <a:rPr lang="en-US" baseline="0"/>
              <a:t> </a:t>
            </a:r>
            <a:r>
              <a:rPr lang="bg-BG"/>
              <a:t>пол, </a:t>
            </a:r>
          </a:p>
          <a:p>
            <a:pPr lvl="0" algn="ctr" rtl="0">
              <a:defRPr lang="bg-BG" sz="828" b="0" i="0" u="none" strike="noStrike" kern="1200" baseline="0">
                <a:solidFill>
                  <a:srgbClr val="000000"/>
                </a:solidFill>
                <a:latin typeface="Arial"/>
                <a:ea typeface="Arial"/>
                <a:cs typeface="Arial"/>
              </a:defRPr>
            </a:pPr>
            <a:r>
              <a:rPr lang="bg-BG"/>
              <a:t>през месец  април 2025 г.</a:t>
            </a:r>
          </a:p>
        </c:rich>
      </c:tx>
      <c:layout>
        <c:manualLayout>
          <c:xMode val="edge"/>
          <c:yMode val="edge"/>
          <c:x val="0.16526488519643703"/>
          <c:y val="3.165182987141444E-2"/>
        </c:manualLayout>
      </c:layout>
      <c:overlay val="0"/>
    </c:title>
    <c:autoTitleDeleted val="0"/>
    <c:plotArea>
      <c:layout>
        <c:manualLayout>
          <c:layoutTarget val="inner"/>
          <c:xMode val="edge"/>
          <c:yMode val="edge"/>
          <c:x val="0.10573388606797982"/>
          <c:y val="0.16956470945582841"/>
          <c:w val="0.88235373315585253"/>
          <c:h val="0.55654992512439017"/>
        </c:manualLayout>
      </c:layout>
      <c:barChart>
        <c:barDir val="col"/>
        <c:grouping val="clustered"/>
        <c:varyColors val="0"/>
        <c:ser>
          <c:idx val="1"/>
          <c:order val="0"/>
          <c:tx>
            <c:v>мъже</c:v>
          </c:tx>
          <c:spPr>
            <a:solidFill>
              <a:schemeClr val="accent1">
                <a:lumMod val="75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ПОБ'!$D$8:$D$35</c:f>
              <c:numCache>
                <c:formatCode>#\ ##0.00\ "лв."</c:formatCode>
                <c:ptCount val="28"/>
                <c:pt idx="0">
                  <c:v>791.49239401496266</c:v>
                </c:pt>
                <c:pt idx="1">
                  <c:v>779.47534456355288</c:v>
                </c:pt>
                <c:pt idx="2">
                  <c:v>927.23068987749843</c:v>
                </c:pt>
                <c:pt idx="3">
                  <c:v>766.62227662178702</c:v>
                </c:pt>
                <c:pt idx="4">
                  <c:v>629.98749999999995</c:v>
                </c:pt>
                <c:pt idx="5">
                  <c:v>724.0926686217008</c:v>
                </c:pt>
                <c:pt idx="6">
                  <c:v>892.35177865612638</c:v>
                </c:pt>
                <c:pt idx="7">
                  <c:v>748.17058823529408</c:v>
                </c:pt>
                <c:pt idx="8">
                  <c:v>741.1293532338309</c:v>
                </c:pt>
                <c:pt idx="9">
                  <c:v>792.86510067114091</c:v>
                </c:pt>
                <c:pt idx="10">
                  <c:v>723.51106290672442</c:v>
                </c:pt>
                <c:pt idx="11">
                  <c:v>766.19338677354722</c:v>
                </c:pt>
                <c:pt idx="12">
                  <c:v>806.84177777777779</c:v>
                </c:pt>
                <c:pt idx="13">
                  <c:v>779.64926022628379</c:v>
                </c:pt>
                <c:pt idx="14">
                  <c:v>870.39195652173919</c:v>
                </c:pt>
                <c:pt idx="15">
                  <c:v>722.22043478260866</c:v>
                </c:pt>
                <c:pt idx="16">
                  <c:v>797.07568208778173</c:v>
                </c:pt>
                <c:pt idx="17">
                  <c:v>712.46470588235297</c:v>
                </c:pt>
                <c:pt idx="18">
                  <c:v>689.53846153846155</c:v>
                </c:pt>
                <c:pt idx="19">
                  <c:v>747.7233449477352</c:v>
                </c:pt>
                <c:pt idx="20">
                  <c:v>1147.4992678616511</c:v>
                </c:pt>
                <c:pt idx="21">
                  <c:v>865.7574912891987</c:v>
                </c:pt>
                <c:pt idx="22">
                  <c:v>912.56490566037746</c:v>
                </c:pt>
                <c:pt idx="23">
                  <c:v>862.60472727272725</c:v>
                </c:pt>
                <c:pt idx="24">
                  <c:v>702.24681818181818</c:v>
                </c:pt>
                <c:pt idx="25">
                  <c:v>697.87167325428197</c:v>
                </c:pt>
                <c:pt idx="26">
                  <c:v>749.20486223662897</c:v>
                </c:pt>
                <c:pt idx="27">
                  <c:v>809.73407821229046</c:v>
                </c:pt>
              </c:numCache>
            </c:numRef>
          </c:val>
          <c:extLst>
            <c:ext xmlns:c16="http://schemas.microsoft.com/office/drawing/2014/chart" uri="{C3380CC4-5D6E-409C-BE32-E72D297353CC}">
              <c16:uniqueId val="{00000000-B8C0-405D-808C-5E4FC777B2F5}"/>
            </c:ext>
          </c:extLst>
        </c:ser>
        <c:ser>
          <c:idx val="2"/>
          <c:order val="1"/>
          <c:tx>
            <c:v>жени</c:v>
          </c:tx>
          <c:spPr>
            <a:solidFill>
              <a:schemeClr val="accent2">
                <a:lumMod val="60000"/>
                <a:lumOff val="40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ПОБ'!$E$8:$E$35</c:f>
              <c:numCache>
                <c:formatCode>#\ ##0.00\ "лв."</c:formatCode>
                <c:ptCount val="28"/>
                <c:pt idx="0">
                  <c:v>628.68046332046322</c:v>
                </c:pt>
                <c:pt idx="1">
                  <c:v>631.72273730684333</c:v>
                </c:pt>
                <c:pt idx="2">
                  <c:v>705.85561345333963</c:v>
                </c:pt>
                <c:pt idx="3">
                  <c:v>596.60830258302576</c:v>
                </c:pt>
                <c:pt idx="4">
                  <c:v>580.70457831325302</c:v>
                </c:pt>
                <c:pt idx="5">
                  <c:v>617.06943319838058</c:v>
                </c:pt>
                <c:pt idx="6">
                  <c:v>712.75976789168283</c:v>
                </c:pt>
                <c:pt idx="7">
                  <c:v>581.53273657289003</c:v>
                </c:pt>
                <c:pt idx="8">
                  <c:v>585.8744623655914</c:v>
                </c:pt>
                <c:pt idx="9">
                  <c:v>619.6810434782609</c:v>
                </c:pt>
                <c:pt idx="10">
                  <c:v>583.68788426763115</c:v>
                </c:pt>
                <c:pt idx="11">
                  <c:v>600.54721780604132</c:v>
                </c:pt>
                <c:pt idx="12">
                  <c:v>664.8138747884941</c:v>
                </c:pt>
                <c:pt idx="13">
                  <c:v>661.04293333333328</c:v>
                </c:pt>
                <c:pt idx="14">
                  <c:v>702.91832620647529</c:v>
                </c:pt>
                <c:pt idx="15">
                  <c:v>561.39237749546282</c:v>
                </c:pt>
                <c:pt idx="16">
                  <c:v>630.64019801980203</c:v>
                </c:pt>
                <c:pt idx="17">
                  <c:v>554.41395348837204</c:v>
                </c:pt>
                <c:pt idx="18">
                  <c:v>633.04899408284018</c:v>
                </c:pt>
                <c:pt idx="19">
                  <c:v>617.46650062266497</c:v>
                </c:pt>
                <c:pt idx="20">
                  <c:v>1000.3138238341968</c:v>
                </c:pt>
                <c:pt idx="21">
                  <c:v>706.84589892294957</c:v>
                </c:pt>
                <c:pt idx="22">
                  <c:v>688.03149216817815</c:v>
                </c:pt>
                <c:pt idx="23">
                  <c:v>628.93781965006735</c:v>
                </c:pt>
                <c:pt idx="24">
                  <c:v>647.84907063197022</c:v>
                </c:pt>
                <c:pt idx="25">
                  <c:v>579.49870388833506</c:v>
                </c:pt>
                <c:pt idx="26">
                  <c:v>603.88322981366457</c:v>
                </c:pt>
                <c:pt idx="27">
                  <c:v>623.71521298174446</c:v>
                </c:pt>
              </c:numCache>
            </c:numRef>
          </c:val>
          <c:extLst>
            <c:ext xmlns:c16="http://schemas.microsoft.com/office/drawing/2014/chart" uri="{C3380CC4-5D6E-409C-BE32-E72D297353CC}">
              <c16:uniqueId val="{00000001-B8C0-405D-808C-5E4FC777B2F5}"/>
            </c:ext>
          </c:extLst>
        </c:ser>
        <c:dLbls>
          <c:showLegendKey val="0"/>
          <c:showVal val="0"/>
          <c:showCatName val="0"/>
          <c:showSerName val="0"/>
          <c:showPercent val="0"/>
          <c:showBubbleSize val="0"/>
        </c:dLbls>
        <c:gapWidth val="150"/>
        <c:axId val="605014224"/>
        <c:axId val="1"/>
      </c:barChart>
      <c:scatterChart>
        <c:scatterStyle val="lineMarker"/>
        <c:varyColors val="0"/>
        <c:ser>
          <c:idx val="0"/>
          <c:order val="2"/>
          <c:tx>
            <c:v>чужденци</c:v>
          </c:tx>
          <c:spPr>
            <a:ln w="19050">
              <a:noFill/>
            </a:ln>
          </c:spPr>
          <c:marker>
            <c:spPr>
              <a:solidFill>
                <a:srgbClr val="C00000"/>
              </a:solidFill>
              <a:ln w="12700">
                <a:noFill/>
              </a:ln>
            </c:spPr>
          </c:marker>
          <c:xVal>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xVal>
          <c:yVal>
            <c:numRef>
              <c:f>'средно ПОБ'!$F$8:$F$35</c:f>
              <c:numCache>
                <c:formatCode>#\ ##0.00\ "лв."</c:formatCode>
                <c:ptCount val="28"/>
                <c:pt idx="0">
                  <c:v>624.37777777777785</c:v>
                </c:pt>
                <c:pt idx="1">
                  <c:v>1022.2714285714287</c:v>
                </c:pt>
                <c:pt idx="2">
                  <c:v>839.05555555555554</c:v>
                </c:pt>
                <c:pt idx="3">
                  <c:v>360</c:v>
                </c:pt>
                <c:pt idx="4">
                  <c:v>481.99999999999994</c:v>
                </c:pt>
                <c:pt idx="5">
                  <c:v>1173.5999999999999</c:v>
                </c:pt>
                <c:pt idx="6">
                  <c:v>792.4666666666667</c:v>
                </c:pt>
                <c:pt idx="7">
                  <c:v>546.73333333333335</c:v>
                </c:pt>
                <c:pt idx="8">
                  <c:v>484.86666666666673</c:v>
                </c:pt>
                <c:pt idx="9">
                  <c:v>855.33333333333348</c:v>
                </c:pt>
                <c:pt idx="10">
                  <c:v>497</c:v>
                </c:pt>
                <c:pt idx="11">
                  <c:v>417.25</c:v>
                </c:pt>
                <c:pt idx="12">
                  <c:v>686.7</c:v>
                </c:pt>
                <c:pt idx="13">
                  <c:v>973.96666666666658</c:v>
                </c:pt>
                <c:pt idx="14">
                  <c:v>860.08965517241393</c:v>
                </c:pt>
                <c:pt idx="15">
                  <c:v>360</c:v>
                </c:pt>
                <c:pt idx="16">
                  <c:v>676.73333333333335</c:v>
                </c:pt>
                <c:pt idx="17">
                  <c:v>0</c:v>
                </c:pt>
                <c:pt idx="18">
                  <c:v>950.8</c:v>
                </c:pt>
                <c:pt idx="19">
                  <c:v>762.8</c:v>
                </c:pt>
                <c:pt idx="20">
                  <c:v>1242.0468468468468</c:v>
                </c:pt>
                <c:pt idx="21">
                  <c:v>1499.4</c:v>
                </c:pt>
                <c:pt idx="22">
                  <c:v>1468.3500000000001</c:v>
                </c:pt>
                <c:pt idx="23">
                  <c:v>789.2</c:v>
                </c:pt>
                <c:pt idx="24">
                  <c:v>498.2</c:v>
                </c:pt>
                <c:pt idx="25">
                  <c:v>665.5</c:v>
                </c:pt>
                <c:pt idx="26">
                  <c:v>1257.3999999999999</c:v>
                </c:pt>
                <c:pt idx="27">
                  <c:v>608.80000000000007</c:v>
                </c:pt>
              </c:numCache>
            </c:numRef>
          </c:yVal>
          <c:smooth val="0"/>
          <c:extLst>
            <c:ext xmlns:c16="http://schemas.microsoft.com/office/drawing/2014/chart" uri="{C3380CC4-5D6E-409C-BE32-E72D297353CC}">
              <c16:uniqueId val="{00000002-B8C0-405D-808C-5E4FC777B2F5}"/>
            </c:ext>
          </c:extLst>
        </c:ser>
        <c:dLbls>
          <c:showLegendKey val="0"/>
          <c:showVal val="0"/>
          <c:showCatName val="0"/>
          <c:showSerName val="0"/>
          <c:showPercent val="0"/>
          <c:showBubbleSize val="0"/>
        </c:dLbls>
        <c:axId val="3"/>
        <c:axId val="4"/>
      </c:scatterChart>
      <c:catAx>
        <c:axId val="6050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a:pPr>
            <a:endParaRPr lang="bg-BG"/>
          </a:p>
        </c:txPr>
        <c:crossAx val="1"/>
        <c:crossesAt val="200"/>
        <c:auto val="1"/>
        <c:lblAlgn val="ctr"/>
        <c:lblOffset val="100"/>
        <c:tickLblSkip val="1"/>
        <c:tickMarkSkip val="1"/>
        <c:noMultiLvlLbl val="0"/>
      </c:catAx>
      <c:valAx>
        <c:axId val="1"/>
        <c:scaling>
          <c:orientation val="minMax"/>
          <c:min val="200"/>
        </c:scaling>
        <c:delete val="0"/>
        <c:axPos val="l"/>
        <c:majorGridlines>
          <c:spPr>
            <a:ln w="3175">
              <a:solidFill>
                <a:schemeClr val="bg1">
                  <a:lumMod val="85000"/>
                </a:schemeClr>
              </a:solidFill>
              <a:prstDash val="solid"/>
            </a:ln>
          </c:spPr>
        </c:majorGridlines>
        <c:numFmt formatCode="#\ ##0\ \л\в." sourceLinked="0"/>
        <c:majorTickMark val="out"/>
        <c:minorTickMark val="none"/>
        <c:tickLblPos val="nextTo"/>
        <c:spPr>
          <a:ln w="3175">
            <a:solidFill>
              <a:srgbClr val="000000"/>
            </a:solidFill>
            <a:prstDash val="solid"/>
          </a:ln>
        </c:spPr>
        <c:txPr>
          <a:bodyPr rot="0" vert="horz"/>
          <a:lstStyle/>
          <a:p>
            <a:pPr>
              <a:defRPr sz="800"/>
            </a:pPr>
            <a:endParaRPr lang="bg-BG"/>
          </a:p>
        </c:txPr>
        <c:crossAx val="605014224"/>
        <c:crosses val="autoZero"/>
        <c:crossBetween val="between"/>
        <c:minorUnit val="200"/>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 ##0.00\ &quot;лв.&quot;" sourceLinked="1"/>
        <c:majorTickMark val="out"/>
        <c:minorTickMark val="none"/>
        <c:tickLblPos val="nextTo"/>
        <c:crossAx val="3"/>
        <c:crosses val="max"/>
        <c:crossBetween val="midCat"/>
      </c:valAx>
      <c:spPr>
        <a:noFill/>
        <a:ln w="25400">
          <a:noFill/>
        </a:ln>
      </c:spPr>
    </c:plotArea>
    <c:legend>
      <c:legendPos val="r"/>
      <c:layout>
        <c:manualLayout>
          <c:xMode val="edge"/>
          <c:yMode val="edge"/>
          <c:x val="0.13333482133630933"/>
          <c:y val="0.91129730445415391"/>
          <c:w val="0.71662157190981046"/>
          <c:h val="8.8702695545846089E-2"/>
        </c:manualLayout>
      </c:layout>
      <c:overlay val="0"/>
      <c:spPr>
        <a:noFill/>
        <a:ln w="3175">
          <a:noFill/>
          <a:prstDash val="solid"/>
        </a:ln>
      </c:spPr>
      <c:txPr>
        <a:bodyPr/>
        <a:lstStyle/>
        <a:p>
          <a:pPr>
            <a:defRPr sz="1000"/>
          </a:pPr>
          <a:endParaRPr lang="bg-BG"/>
        </a:p>
      </c:txPr>
    </c:legend>
    <c:plotVisOnly val="1"/>
    <c:dispBlanksAs val="gap"/>
    <c:showDLblsOverMax val="0"/>
  </c:chart>
  <c:spPr>
    <a:solidFill>
      <a:srgbClr val="FFFFFF"/>
    </a:solidFill>
    <a:ln w="3175">
      <a:solidFill>
        <a:schemeClr val="bg1"/>
      </a:solidFill>
      <a:prstDash val="solid"/>
    </a:ln>
  </c:spPr>
  <c:txPr>
    <a:bodyPr/>
    <a:lstStyle/>
    <a:p>
      <a:pPr algn="ctr" rtl="0">
        <a:defRPr lang="bg-BG" sz="690" b="0" i="0" u="none" strike="noStrike" kern="1200" baseline="0">
          <a:solidFill>
            <a:srgbClr val="000000"/>
          </a:solidFill>
          <a:latin typeface="Arial"/>
          <a:ea typeface="Arial"/>
          <a:cs typeface="Arial"/>
        </a:defRPr>
      </a:pPr>
      <a:endParaRPr lang="bg-BG"/>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900" b="1" i="0" u="none" strike="noStrike" baseline="0">
                <a:solidFill>
                  <a:srgbClr val="000000"/>
                </a:solidFill>
                <a:latin typeface="Arial"/>
                <a:ea typeface="Arial"/>
                <a:cs typeface="Arial"/>
              </a:defRPr>
            </a:pPr>
            <a:r>
              <a:rPr lang="bg-BG" sz="1000" b="0"/>
              <a:t>Новорегистрирани безработни лица с право на обезщетение, разпределени по пол и </a:t>
            </a:r>
            <a:r>
              <a:rPr lang="bg-BG" sz="900" b="0" i="0" u="none" strike="noStrike" baseline="0">
                <a:effectLst/>
              </a:rPr>
              <a:t>ТП на НОИ</a:t>
            </a:r>
            <a:r>
              <a:rPr lang="bg-BG" sz="1000" b="0"/>
              <a:t>, </a:t>
            </a:r>
          </a:p>
          <a:p>
            <a:pPr>
              <a:defRPr sz="900" b="1" i="0" u="none" strike="noStrike" baseline="0">
                <a:solidFill>
                  <a:srgbClr val="000000"/>
                </a:solidFill>
                <a:latin typeface="Arial"/>
                <a:ea typeface="Arial"/>
                <a:cs typeface="Arial"/>
              </a:defRPr>
            </a:pPr>
            <a:r>
              <a:rPr lang="bg-BG" sz="1000" b="0"/>
              <a:t>през месец  април 2025 г.</a:t>
            </a:r>
          </a:p>
        </c:rich>
      </c:tx>
      <c:layout>
        <c:manualLayout>
          <c:xMode val="edge"/>
          <c:yMode val="edge"/>
          <c:x val="9.7006006396595595E-2"/>
          <c:y val="5.4215659532165873E-2"/>
        </c:manualLayout>
      </c:layout>
      <c:overlay val="0"/>
      <c:spPr>
        <a:noFill/>
        <a:ln w="25400">
          <a:noFill/>
        </a:ln>
      </c:spPr>
    </c:title>
    <c:autoTitleDeleted val="0"/>
    <c:plotArea>
      <c:layout>
        <c:manualLayout>
          <c:layoutTarget val="inner"/>
          <c:xMode val="edge"/>
          <c:yMode val="edge"/>
          <c:x val="7.8811687000663377E-2"/>
          <c:y val="0.19381333015191279"/>
          <c:w val="0.89403773246292928"/>
          <c:h val="0.5757586406520786"/>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ПОБ'!$E$10:$E$37</c:f>
              <c:numCache>
                <c:formatCode>#,##0</c:formatCode>
                <c:ptCount val="28"/>
                <c:pt idx="0">
                  <c:v>213</c:v>
                </c:pt>
                <c:pt idx="1">
                  <c:v>190</c:v>
                </c:pt>
                <c:pt idx="2">
                  <c:v>238</c:v>
                </c:pt>
                <c:pt idx="3">
                  <c:v>113</c:v>
                </c:pt>
                <c:pt idx="4">
                  <c:v>53</c:v>
                </c:pt>
                <c:pt idx="5">
                  <c:v>105</c:v>
                </c:pt>
                <c:pt idx="6">
                  <c:v>65</c:v>
                </c:pt>
                <c:pt idx="7">
                  <c:v>69</c:v>
                </c:pt>
                <c:pt idx="8">
                  <c:v>76</c:v>
                </c:pt>
                <c:pt idx="9">
                  <c:v>98</c:v>
                </c:pt>
                <c:pt idx="10">
                  <c:v>84</c:v>
                </c:pt>
                <c:pt idx="11">
                  <c:v>129</c:v>
                </c:pt>
                <c:pt idx="12">
                  <c:v>85</c:v>
                </c:pt>
                <c:pt idx="13">
                  <c:v>202</c:v>
                </c:pt>
                <c:pt idx="14">
                  <c:v>425</c:v>
                </c:pt>
                <c:pt idx="15">
                  <c:v>58</c:v>
                </c:pt>
                <c:pt idx="16">
                  <c:v>122</c:v>
                </c:pt>
                <c:pt idx="17">
                  <c:v>43</c:v>
                </c:pt>
                <c:pt idx="18">
                  <c:v>75</c:v>
                </c:pt>
                <c:pt idx="19">
                  <c:v>72</c:v>
                </c:pt>
                <c:pt idx="20">
                  <c:v>657</c:v>
                </c:pt>
                <c:pt idx="21">
                  <c:v>119</c:v>
                </c:pt>
                <c:pt idx="22">
                  <c:v>124</c:v>
                </c:pt>
                <c:pt idx="23">
                  <c:v>62</c:v>
                </c:pt>
                <c:pt idx="24">
                  <c:v>34</c:v>
                </c:pt>
                <c:pt idx="25">
                  <c:v>97</c:v>
                </c:pt>
                <c:pt idx="26">
                  <c:v>81</c:v>
                </c:pt>
                <c:pt idx="27">
                  <c:v>61</c:v>
                </c:pt>
              </c:numCache>
            </c:numRef>
          </c:val>
          <c:extLst>
            <c:ext xmlns:c16="http://schemas.microsoft.com/office/drawing/2014/chart" uri="{C3380CC4-5D6E-409C-BE32-E72D297353CC}">
              <c16:uniqueId val="{00000000-0CC0-4181-A6F5-D93A795BE668}"/>
            </c:ext>
          </c:extLst>
        </c:ser>
        <c:ser>
          <c:idx val="1"/>
          <c:order val="1"/>
          <c:tx>
            <c:v>жени</c:v>
          </c:tx>
          <c:spPr>
            <a:solidFill>
              <a:schemeClr val="accent2">
                <a:lumMod val="60000"/>
                <a:lumOff val="40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ПОБ'!$G$10:$G$37</c:f>
              <c:numCache>
                <c:formatCode>#,##0</c:formatCode>
                <c:ptCount val="28"/>
                <c:pt idx="0">
                  <c:v>296</c:v>
                </c:pt>
                <c:pt idx="1">
                  <c:v>241</c:v>
                </c:pt>
                <c:pt idx="2">
                  <c:v>294</c:v>
                </c:pt>
                <c:pt idx="3">
                  <c:v>167</c:v>
                </c:pt>
                <c:pt idx="4">
                  <c:v>40</c:v>
                </c:pt>
                <c:pt idx="5">
                  <c:v>151</c:v>
                </c:pt>
                <c:pt idx="6">
                  <c:v>77</c:v>
                </c:pt>
                <c:pt idx="7">
                  <c:v>87</c:v>
                </c:pt>
                <c:pt idx="8">
                  <c:v>97</c:v>
                </c:pt>
                <c:pt idx="9">
                  <c:v>98</c:v>
                </c:pt>
                <c:pt idx="10">
                  <c:v>97</c:v>
                </c:pt>
                <c:pt idx="11">
                  <c:v>168</c:v>
                </c:pt>
                <c:pt idx="12">
                  <c:v>89</c:v>
                </c:pt>
                <c:pt idx="13">
                  <c:v>201</c:v>
                </c:pt>
                <c:pt idx="14">
                  <c:v>505</c:v>
                </c:pt>
                <c:pt idx="15">
                  <c:v>76</c:v>
                </c:pt>
                <c:pt idx="16">
                  <c:v>192</c:v>
                </c:pt>
                <c:pt idx="17">
                  <c:v>48</c:v>
                </c:pt>
                <c:pt idx="18">
                  <c:v>78</c:v>
                </c:pt>
                <c:pt idx="19">
                  <c:v>83</c:v>
                </c:pt>
                <c:pt idx="20">
                  <c:v>785</c:v>
                </c:pt>
                <c:pt idx="21">
                  <c:v>204</c:v>
                </c:pt>
                <c:pt idx="22">
                  <c:v>180</c:v>
                </c:pt>
                <c:pt idx="23">
                  <c:v>87</c:v>
                </c:pt>
                <c:pt idx="24">
                  <c:v>56</c:v>
                </c:pt>
                <c:pt idx="25">
                  <c:v>139</c:v>
                </c:pt>
                <c:pt idx="26">
                  <c:v>114</c:v>
                </c:pt>
                <c:pt idx="27">
                  <c:v>67</c:v>
                </c:pt>
              </c:numCache>
            </c:numRef>
          </c:val>
          <c:extLst>
            <c:ext xmlns:c16="http://schemas.microsoft.com/office/drawing/2014/chart" uri="{C3380CC4-5D6E-409C-BE32-E72D297353CC}">
              <c16:uniqueId val="{00000001-0CC0-4181-A6F5-D93A795BE668}"/>
            </c:ext>
          </c:extLst>
        </c:ser>
        <c:dLbls>
          <c:showLegendKey val="0"/>
          <c:showVal val="0"/>
          <c:showCatName val="0"/>
          <c:showSerName val="0"/>
          <c:showPercent val="0"/>
          <c:showBubbleSize val="0"/>
        </c:dLbls>
        <c:gapWidth val="150"/>
        <c:overlap val="100"/>
        <c:axId val="365153584"/>
        <c:axId val="1"/>
      </c:barChart>
      <c:catAx>
        <c:axId val="36515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65153584"/>
        <c:crosses val="autoZero"/>
        <c:crossBetween val="between"/>
      </c:valAx>
      <c:spPr>
        <a:noFill/>
        <a:ln w="25400">
          <a:noFill/>
        </a:ln>
      </c:spPr>
    </c:plotArea>
    <c:legend>
      <c:legendPos val="b"/>
      <c:layout>
        <c:manualLayout>
          <c:xMode val="edge"/>
          <c:yMode val="edge"/>
          <c:x val="0.26966272799127555"/>
          <c:y val="0.91477441763197609"/>
          <c:w val="0.39438206818810928"/>
          <c:h val="4.16666969746564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b="0"/>
              <a:t>Регистрирани безработни лица с право на ПОБ, разпределени по пол и </a:t>
            </a:r>
            <a:r>
              <a:rPr lang="bg-BG" sz="1000" b="0" i="0" u="none" strike="noStrike" baseline="0">
                <a:effectLst/>
              </a:rPr>
              <a:t>ТП на НОИ</a:t>
            </a:r>
            <a:r>
              <a:rPr lang="bg-BG" b="0"/>
              <a:t>, с прекратяване на обезщетението през месец  април 2025 г.</a:t>
            </a:r>
          </a:p>
        </c:rich>
      </c:tx>
      <c:layout>
        <c:manualLayout>
          <c:xMode val="edge"/>
          <c:yMode val="edge"/>
          <c:x val="0.15988645965903409"/>
          <c:y val="3.6511840514317731E-2"/>
        </c:manualLayout>
      </c:layout>
      <c:overlay val="0"/>
      <c:spPr>
        <a:noFill/>
        <a:ln w="25400">
          <a:noFill/>
        </a:ln>
      </c:spPr>
    </c:title>
    <c:autoTitleDeleted val="0"/>
    <c:plotArea>
      <c:layout>
        <c:manualLayout>
          <c:layoutTarget val="inner"/>
          <c:xMode val="edge"/>
          <c:yMode val="edge"/>
          <c:x val="8.858857004790141E-2"/>
          <c:y val="0.21197587976219551"/>
          <c:w val="0.89899088431064589"/>
          <c:h val="0.53016935796932663"/>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ПОБ'!$D$9:$D$36</c:f>
              <c:numCache>
                <c:formatCode>#,##0</c:formatCode>
                <c:ptCount val="28"/>
                <c:pt idx="0">
                  <c:v>297</c:v>
                </c:pt>
                <c:pt idx="1">
                  <c:v>308</c:v>
                </c:pt>
                <c:pt idx="2">
                  <c:v>266</c:v>
                </c:pt>
                <c:pt idx="3">
                  <c:v>158</c:v>
                </c:pt>
                <c:pt idx="4">
                  <c:v>50</c:v>
                </c:pt>
                <c:pt idx="5">
                  <c:v>140</c:v>
                </c:pt>
                <c:pt idx="6">
                  <c:v>66</c:v>
                </c:pt>
                <c:pt idx="7">
                  <c:v>112</c:v>
                </c:pt>
                <c:pt idx="8">
                  <c:v>74</c:v>
                </c:pt>
                <c:pt idx="9">
                  <c:v>92</c:v>
                </c:pt>
                <c:pt idx="10">
                  <c:v>80</c:v>
                </c:pt>
                <c:pt idx="11">
                  <c:v>163</c:v>
                </c:pt>
                <c:pt idx="12">
                  <c:v>64</c:v>
                </c:pt>
                <c:pt idx="13">
                  <c:v>217</c:v>
                </c:pt>
                <c:pt idx="14">
                  <c:v>413</c:v>
                </c:pt>
                <c:pt idx="15">
                  <c:v>113</c:v>
                </c:pt>
                <c:pt idx="16">
                  <c:v>155</c:v>
                </c:pt>
                <c:pt idx="17">
                  <c:v>90</c:v>
                </c:pt>
                <c:pt idx="18">
                  <c:v>85</c:v>
                </c:pt>
                <c:pt idx="19">
                  <c:v>95</c:v>
                </c:pt>
                <c:pt idx="20">
                  <c:v>613</c:v>
                </c:pt>
                <c:pt idx="21">
                  <c:v>135</c:v>
                </c:pt>
                <c:pt idx="22">
                  <c:v>158</c:v>
                </c:pt>
                <c:pt idx="23">
                  <c:v>164</c:v>
                </c:pt>
                <c:pt idx="24">
                  <c:v>94</c:v>
                </c:pt>
                <c:pt idx="25">
                  <c:v>135</c:v>
                </c:pt>
                <c:pt idx="26">
                  <c:v>145</c:v>
                </c:pt>
                <c:pt idx="27">
                  <c:v>62</c:v>
                </c:pt>
              </c:numCache>
            </c:numRef>
          </c:val>
          <c:extLst>
            <c:ext xmlns:c16="http://schemas.microsoft.com/office/drawing/2014/chart" uri="{C3380CC4-5D6E-409C-BE32-E72D297353CC}">
              <c16:uniqueId val="{00000000-1E18-4045-8485-104B73F273BB}"/>
            </c:ext>
          </c:extLst>
        </c:ser>
        <c:ser>
          <c:idx val="1"/>
          <c:order val="1"/>
          <c:tx>
            <c:v>жени</c:v>
          </c:tx>
          <c:spPr>
            <a:solidFill>
              <a:schemeClr val="accent2">
                <a:lumMod val="60000"/>
                <a:lumOff val="40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ПОБ'!$E$9:$E$36</c:f>
              <c:numCache>
                <c:formatCode>#,##0</c:formatCode>
                <c:ptCount val="28"/>
                <c:pt idx="0">
                  <c:v>420</c:v>
                </c:pt>
                <c:pt idx="1">
                  <c:v>573</c:v>
                </c:pt>
                <c:pt idx="2">
                  <c:v>414</c:v>
                </c:pt>
                <c:pt idx="3">
                  <c:v>158</c:v>
                </c:pt>
                <c:pt idx="4">
                  <c:v>65</c:v>
                </c:pt>
                <c:pt idx="5">
                  <c:v>223</c:v>
                </c:pt>
                <c:pt idx="6">
                  <c:v>70</c:v>
                </c:pt>
                <c:pt idx="7">
                  <c:v>140</c:v>
                </c:pt>
                <c:pt idx="8">
                  <c:v>109</c:v>
                </c:pt>
                <c:pt idx="9">
                  <c:v>127</c:v>
                </c:pt>
                <c:pt idx="10">
                  <c:v>116</c:v>
                </c:pt>
                <c:pt idx="11">
                  <c:v>228</c:v>
                </c:pt>
                <c:pt idx="12">
                  <c:v>105</c:v>
                </c:pt>
                <c:pt idx="13">
                  <c:v>304</c:v>
                </c:pt>
                <c:pt idx="14">
                  <c:v>562</c:v>
                </c:pt>
                <c:pt idx="15">
                  <c:v>138</c:v>
                </c:pt>
                <c:pt idx="16">
                  <c:v>204</c:v>
                </c:pt>
                <c:pt idx="17">
                  <c:v>69</c:v>
                </c:pt>
                <c:pt idx="18">
                  <c:v>138</c:v>
                </c:pt>
                <c:pt idx="19">
                  <c:v>89</c:v>
                </c:pt>
                <c:pt idx="20">
                  <c:v>817</c:v>
                </c:pt>
                <c:pt idx="21">
                  <c:v>224</c:v>
                </c:pt>
                <c:pt idx="22">
                  <c:v>179</c:v>
                </c:pt>
                <c:pt idx="23">
                  <c:v>196</c:v>
                </c:pt>
                <c:pt idx="24">
                  <c:v>75</c:v>
                </c:pt>
                <c:pt idx="25">
                  <c:v>176</c:v>
                </c:pt>
                <c:pt idx="26">
                  <c:v>136</c:v>
                </c:pt>
                <c:pt idx="27">
                  <c:v>97</c:v>
                </c:pt>
              </c:numCache>
            </c:numRef>
          </c:val>
          <c:extLst>
            <c:ext xmlns:c16="http://schemas.microsoft.com/office/drawing/2014/chart" uri="{C3380CC4-5D6E-409C-BE32-E72D297353CC}">
              <c16:uniqueId val="{00000001-1E18-4045-8485-104B73F273BB}"/>
            </c:ext>
          </c:extLst>
        </c:ser>
        <c:dLbls>
          <c:showLegendKey val="0"/>
          <c:showVal val="0"/>
          <c:showCatName val="0"/>
          <c:showSerName val="0"/>
          <c:showPercent val="0"/>
          <c:showBubbleSize val="0"/>
        </c:dLbls>
        <c:gapWidth val="150"/>
        <c:overlap val="100"/>
        <c:axId val="372774944"/>
        <c:axId val="1"/>
      </c:barChart>
      <c:catAx>
        <c:axId val="3727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72774944"/>
        <c:crosses val="autoZero"/>
        <c:crossBetween val="between"/>
        <c:majorUnit val="200"/>
      </c:valAx>
      <c:spPr>
        <a:noFill/>
        <a:ln w="25400">
          <a:noFill/>
        </a:ln>
      </c:spPr>
    </c:plotArea>
    <c:legend>
      <c:legendPos val="b"/>
      <c:layout>
        <c:manualLayout>
          <c:xMode val="edge"/>
          <c:yMode val="edge"/>
          <c:x val="0.31425400340069187"/>
          <c:y val="0.91059663631431553"/>
          <c:w val="0.39169513797634692"/>
          <c:h val="7.284769571401339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bg-BG" sz="1000" b="0"/>
              <a:t>Динамика на регистрираните безработни лица с право на ПОБ </a:t>
            </a:r>
          </a:p>
          <a:p>
            <a:pPr>
              <a:defRPr sz="1100" b="1" i="0" u="none" strike="noStrike" baseline="0">
                <a:solidFill>
                  <a:srgbClr val="000000"/>
                </a:solidFill>
                <a:latin typeface="Arial"/>
                <a:ea typeface="Arial"/>
                <a:cs typeface="Arial"/>
              </a:defRPr>
            </a:pPr>
            <a:r>
              <a:rPr lang="bg-BG" sz="1000" b="0"/>
              <a:t>през месец  април 2025 г.</a:t>
            </a:r>
          </a:p>
        </c:rich>
      </c:tx>
      <c:layout>
        <c:manualLayout>
          <c:xMode val="edge"/>
          <c:yMode val="edge"/>
          <c:x val="0.26836458959526177"/>
          <c:y val="4.6620556078288959E-2"/>
        </c:manualLayout>
      </c:layout>
      <c:overlay val="0"/>
      <c:spPr>
        <a:noFill/>
        <a:ln w="25400">
          <a:noFill/>
        </a:ln>
      </c:spPr>
    </c:title>
    <c:autoTitleDeleted val="0"/>
    <c:plotArea>
      <c:layout>
        <c:manualLayout>
          <c:layoutTarget val="inner"/>
          <c:xMode val="edge"/>
          <c:yMode val="edge"/>
          <c:x val="0.10735694893175209"/>
          <c:y val="0.19482144277419869"/>
          <c:w val="0.85927270147742585"/>
          <c:h val="0.54799351785572259"/>
        </c:manualLayout>
      </c:layout>
      <c:barChart>
        <c:barDir val="col"/>
        <c:grouping val="clustered"/>
        <c:varyColors val="0"/>
        <c:ser>
          <c:idx val="0"/>
          <c:order val="0"/>
          <c:tx>
            <c:v>новорегистрирани</c:v>
          </c:tx>
          <c:spPr>
            <a:solidFill>
              <a:srgbClr val="00B050"/>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ПОБ'!$C$10:$C$37</c:f>
              <c:numCache>
                <c:formatCode>#,##0</c:formatCode>
                <c:ptCount val="28"/>
                <c:pt idx="0">
                  <c:v>509</c:v>
                </c:pt>
                <c:pt idx="1">
                  <c:v>431</c:v>
                </c:pt>
                <c:pt idx="2">
                  <c:v>532</c:v>
                </c:pt>
                <c:pt idx="3">
                  <c:v>280</c:v>
                </c:pt>
                <c:pt idx="4">
                  <c:v>93</c:v>
                </c:pt>
                <c:pt idx="5">
                  <c:v>256</c:v>
                </c:pt>
                <c:pt idx="6">
                  <c:v>142</c:v>
                </c:pt>
                <c:pt idx="7">
                  <c:v>156</c:v>
                </c:pt>
                <c:pt idx="8">
                  <c:v>173</c:v>
                </c:pt>
                <c:pt idx="9">
                  <c:v>196</c:v>
                </c:pt>
                <c:pt idx="10">
                  <c:v>181</c:v>
                </c:pt>
                <c:pt idx="11">
                  <c:v>297</c:v>
                </c:pt>
                <c:pt idx="12">
                  <c:v>174</c:v>
                </c:pt>
                <c:pt idx="13">
                  <c:v>403</c:v>
                </c:pt>
                <c:pt idx="14">
                  <c:v>930</c:v>
                </c:pt>
                <c:pt idx="15">
                  <c:v>134</c:v>
                </c:pt>
                <c:pt idx="16">
                  <c:v>314</c:v>
                </c:pt>
                <c:pt idx="17">
                  <c:v>91</c:v>
                </c:pt>
                <c:pt idx="18">
                  <c:v>153</c:v>
                </c:pt>
                <c:pt idx="19">
                  <c:v>155</c:v>
                </c:pt>
                <c:pt idx="20">
                  <c:v>1442</c:v>
                </c:pt>
                <c:pt idx="21">
                  <c:v>323</c:v>
                </c:pt>
                <c:pt idx="22">
                  <c:v>304</c:v>
                </c:pt>
                <c:pt idx="23">
                  <c:v>149</c:v>
                </c:pt>
                <c:pt idx="24">
                  <c:v>90</c:v>
                </c:pt>
                <c:pt idx="25">
                  <c:v>236</c:v>
                </c:pt>
                <c:pt idx="26">
                  <c:v>195</c:v>
                </c:pt>
                <c:pt idx="27">
                  <c:v>128</c:v>
                </c:pt>
              </c:numCache>
            </c:numRef>
          </c:val>
          <c:extLst>
            <c:ext xmlns:c16="http://schemas.microsoft.com/office/drawing/2014/chart" uri="{C3380CC4-5D6E-409C-BE32-E72D297353CC}">
              <c16:uniqueId val="{00000000-E6C4-4BA9-B2DE-8DC2FFE4ECFC}"/>
            </c:ext>
          </c:extLst>
        </c:ser>
        <c:ser>
          <c:idx val="1"/>
          <c:order val="1"/>
          <c:tx>
            <c:v>с прекратяване на обезщетението </c:v>
          </c:tx>
          <c:spPr>
            <a:solidFill>
              <a:srgbClr val="CCFFCC"/>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ПОБ'!$C$9:$C$36</c:f>
              <c:numCache>
                <c:formatCode>#,##0</c:formatCode>
                <c:ptCount val="28"/>
                <c:pt idx="0">
                  <c:v>717</c:v>
                </c:pt>
                <c:pt idx="1">
                  <c:v>881</c:v>
                </c:pt>
                <c:pt idx="2">
                  <c:v>680</c:v>
                </c:pt>
                <c:pt idx="3">
                  <c:v>316</c:v>
                </c:pt>
                <c:pt idx="4">
                  <c:v>115</c:v>
                </c:pt>
                <c:pt idx="5">
                  <c:v>363</c:v>
                </c:pt>
                <c:pt idx="6">
                  <c:v>136</c:v>
                </c:pt>
                <c:pt idx="7">
                  <c:v>252</c:v>
                </c:pt>
                <c:pt idx="8">
                  <c:v>183</c:v>
                </c:pt>
                <c:pt idx="9">
                  <c:v>219</c:v>
                </c:pt>
                <c:pt idx="10">
                  <c:v>196</c:v>
                </c:pt>
                <c:pt idx="11">
                  <c:v>391</c:v>
                </c:pt>
                <c:pt idx="12">
                  <c:v>169</c:v>
                </c:pt>
                <c:pt idx="13">
                  <c:v>521</c:v>
                </c:pt>
                <c:pt idx="14">
                  <c:v>975</c:v>
                </c:pt>
                <c:pt idx="15">
                  <c:v>251</c:v>
                </c:pt>
                <c:pt idx="16">
                  <c:v>359</c:v>
                </c:pt>
                <c:pt idx="17">
                  <c:v>159</c:v>
                </c:pt>
                <c:pt idx="18">
                  <c:v>223</c:v>
                </c:pt>
                <c:pt idx="19">
                  <c:v>184</c:v>
                </c:pt>
                <c:pt idx="20">
                  <c:v>1430</c:v>
                </c:pt>
                <c:pt idx="21">
                  <c:v>359</c:v>
                </c:pt>
                <c:pt idx="22">
                  <c:v>337</c:v>
                </c:pt>
                <c:pt idx="23">
                  <c:v>360</c:v>
                </c:pt>
                <c:pt idx="24">
                  <c:v>169</c:v>
                </c:pt>
                <c:pt idx="25">
                  <c:v>311</c:v>
                </c:pt>
                <c:pt idx="26">
                  <c:v>281</c:v>
                </c:pt>
                <c:pt idx="27">
                  <c:v>159</c:v>
                </c:pt>
              </c:numCache>
            </c:numRef>
          </c:val>
          <c:extLst>
            <c:ext xmlns:c16="http://schemas.microsoft.com/office/drawing/2014/chart" uri="{C3380CC4-5D6E-409C-BE32-E72D297353CC}">
              <c16:uniqueId val="{00000001-E6C4-4BA9-B2DE-8DC2FFE4ECFC}"/>
            </c:ext>
          </c:extLst>
        </c:ser>
        <c:dLbls>
          <c:showLegendKey val="0"/>
          <c:showVal val="0"/>
          <c:showCatName val="0"/>
          <c:showSerName val="0"/>
          <c:showPercent val="0"/>
          <c:showBubbleSize val="0"/>
        </c:dLbls>
        <c:gapWidth val="150"/>
        <c:axId val="517764824"/>
        <c:axId val="1"/>
      </c:barChart>
      <c:catAx>
        <c:axId val="5177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2.0347218800403393E-2"/>
              <c:y val="0.389634911988202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517764824"/>
        <c:crosses val="autoZero"/>
        <c:crossBetween val="between"/>
      </c:valAx>
      <c:spPr>
        <a:noFill/>
        <a:ln w="25400">
          <a:noFill/>
        </a:ln>
      </c:spPr>
    </c:plotArea>
    <c:legend>
      <c:legendPos val="r"/>
      <c:layout>
        <c:manualLayout>
          <c:xMode val="edge"/>
          <c:yMode val="edge"/>
          <c:x val="8.3899887983338764E-2"/>
          <c:y val="0.88328034467389693"/>
          <c:w val="0.77466426208613781"/>
          <c:h val="7.382536302459052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F9FA.4DABDCE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19</xdr:row>
      <xdr:rowOff>133350</xdr:rowOff>
    </xdr:from>
    <xdr:to>
      <xdr:col>6</xdr:col>
      <xdr:colOff>581025</xdr:colOff>
      <xdr:row>29</xdr:row>
      <xdr:rowOff>95250</xdr:rowOff>
    </xdr:to>
    <xdr:pic>
      <xdr:nvPicPr>
        <xdr:cNvPr id="1170" name="Picture 5" descr="C:\Documents and Settings\Elka\My Documents\PISMA\BLANKI\CU\ДОКУМЕНТИ\Tzetno_s_NOI.jpg">
          <a:extLst>
            <a:ext uri="{FF2B5EF4-FFF2-40B4-BE49-F238E27FC236}">
              <a16:creationId xmlns:a16="http://schemas.microsoft.com/office/drawing/2014/main" id="{A67C5C74-35DF-4B3E-A31C-1203CEABB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590925"/>
          <a:ext cx="18859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12</xdr:col>
      <xdr:colOff>342900</xdr:colOff>
      <xdr:row>31</xdr:row>
      <xdr:rowOff>66675</xdr:rowOff>
    </xdr:to>
    <xdr:graphicFrame macro="">
      <xdr:nvGraphicFramePr>
        <xdr:cNvPr id="11410" name="Chart 1">
          <a:extLst>
            <a:ext uri="{FF2B5EF4-FFF2-40B4-BE49-F238E27FC236}">
              <a16:creationId xmlns:a16="http://schemas.microsoft.com/office/drawing/2014/main" id="{91B109E1-D3E9-4DE8-94F0-0B0717195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57150</xdr:rowOff>
    </xdr:from>
    <xdr:to>
      <xdr:col>0</xdr:col>
      <xdr:colOff>6381750</xdr:colOff>
      <xdr:row>10</xdr:row>
      <xdr:rowOff>1504950</xdr:rowOff>
    </xdr:to>
    <xdr:pic>
      <xdr:nvPicPr>
        <xdr:cNvPr id="2199" name="Picture 1" descr="cid:image001.png@01DAF9FA.4DABDCE0">
          <a:extLst>
            <a:ext uri="{FF2B5EF4-FFF2-40B4-BE49-F238E27FC236}">
              <a16:creationId xmlns:a16="http://schemas.microsoft.com/office/drawing/2014/main" id="{9AE75269-68D6-4CBE-9736-7798DA855CE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85750" y="8248650"/>
          <a:ext cx="60960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29</xdr:row>
      <xdr:rowOff>57150</xdr:rowOff>
    </xdr:from>
    <xdr:to>
      <xdr:col>9</xdr:col>
      <xdr:colOff>1323975</xdr:colOff>
      <xdr:row>50</xdr:row>
      <xdr:rowOff>76200</xdr:rowOff>
    </xdr:to>
    <xdr:graphicFrame macro="">
      <xdr:nvGraphicFramePr>
        <xdr:cNvPr id="3218" name="Chart 1">
          <a:extLst>
            <a:ext uri="{FF2B5EF4-FFF2-40B4-BE49-F238E27FC236}">
              <a16:creationId xmlns:a16="http://schemas.microsoft.com/office/drawing/2014/main" id="{FCBE584A-F5F1-4C9A-82B7-156550716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13</xdr:col>
      <xdr:colOff>581025</xdr:colOff>
      <xdr:row>33</xdr:row>
      <xdr:rowOff>123825</xdr:rowOff>
    </xdr:to>
    <xdr:graphicFrame macro="">
      <xdr:nvGraphicFramePr>
        <xdr:cNvPr id="4242" name="Chart 2">
          <a:extLst>
            <a:ext uri="{FF2B5EF4-FFF2-40B4-BE49-F238E27FC236}">
              <a16:creationId xmlns:a16="http://schemas.microsoft.com/office/drawing/2014/main" id="{A87A4CB9-76B8-4B8E-9F63-526FA653D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39</xdr:row>
      <xdr:rowOff>85725</xdr:rowOff>
    </xdr:from>
    <xdr:to>
      <xdr:col>10</xdr:col>
      <xdr:colOff>704850</xdr:colOff>
      <xdr:row>58</xdr:row>
      <xdr:rowOff>95250</xdr:rowOff>
    </xdr:to>
    <xdr:graphicFrame macro="">
      <xdr:nvGraphicFramePr>
        <xdr:cNvPr id="6290" name="Chart 2">
          <a:extLst>
            <a:ext uri="{FF2B5EF4-FFF2-40B4-BE49-F238E27FC236}">
              <a16:creationId xmlns:a16="http://schemas.microsoft.com/office/drawing/2014/main" id="{114A995B-7170-42D3-9B5D-7A7128CD4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22</xdr:row>
      <xdr:rowOff>114300</xdr:rowOff>
    </xdr:from>
    <xdr:to>
      <xdr:col>9</xdr:col>
      <xdr:colOff>714375</xdr:colOff>
      <xdr:row>46</xdr:row>
      <xdr:rowOff>133350</xdr:rowOff>
    </xdr:to>
    <xdr:graphicFrame macro="">
      <xdr:nvGraphicFramePr>
        <xdr:cNvPr id="7314" name="Chart 3">
          <a:extLst>
            <a:ext uri="{FF2B5EF4-FFF2-40B4-BE49-F238E27FC236}">
              <a16:creationId xmlns:a16="http://schemas.microsoft.com/office/drawing/2014/main" id="{AA05B3B0-8CB9-4134-A708-A6B4A960C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76200</xdr:rowOff>
    </xdr:from>
    <xdr:to>
      <xdr:col>6</xdr:col>
      <xdr:colOff>0</xdr:colOff>
      <xdr:row>58</xdr:row>
      <xdr:rowOff>47625</xdr:rowOff>
    </xdr:to>
    <xdr:graphicFrame macro="">
      <xdr:nvGraphicFramePr>
        <xdr:cNvPr id="8338" name="Chart 1">
          <a:extLst>
            <a:ext uri="{FF2B5EF4-FFF2-40B4-BE49-F238E27FC236}">
              <a16:creationId xmlns:a16="http://schemas.microsoft.com/office/drawing/2014/main" id="{E12494B8-7B04-45DD-A546-8FCD7D92A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39</xdr:row>
      <xdr:rowOff>57150</xdr:rowOff>
    </xdr:from>
    <xdr:to>
      <xdr:col>7</xdr:col>
      <xdr:colOff>1028700</xdr:colOff>
      <xdr:row>64</xdr:row>
      <xdr:rowOff>133350</xdr:rowOff>
    </xdr:to>
    <xdr:graphicFrame macro="">
      <xdr:nvGraphicFramePr>
        <xdr:cNvPr id="9362" name="Chart 3">
          <a:extLst>
            <a:ext uri="{FF2B5EF4-FFF2-40B4-BE49-F238E27FC236}">
              <a16:creationId xmlns:a16="http://schemas.microsoft.com/office/drawing/2014/main" id="{B62C09A7-6BCD-440C-8811-AA7A09E5F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76200</xdr:rowOff>
    </xdr:from>
    <xdr:to>
      <xdr:col>5</xdr:col>
      <xdr:colOff>28575</xdr:colOff>
      <xdr:row>59</xdr:row>
      <xdr:rowOff>66675</xdr:rowOff>
    </xdr:to>
    <xdr:graphicFrame macro="">
      <xdr:nvGraphicFramePr>
        <xdr:cNvPr id="10386" name="Chart 2">
          <a:extLst>
            <a:ext uri="{FF2B5EF4-FFF2-40B4-BE49-F238E27FC236}">
              <a16:creationId xmlns:a16="http://schemas.microsoft.com/office/drawing/2014/main" id="{88E742F2-2DE7-41FF-A05B-11040E0D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ssi.bg/fizicheski-lica/po-bg-zakonodatelstvo/pri-bezrabotits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abSelected="1" topLeftCell="A16" zoomScaleNormal="100" workbookViewId="0">
      <selection activeCell="P26" sqref="P26"/>
    </sheetView>
  </sheetViews>
  <sheetFormatPr defaultRowHeight="12.75"/>
  <cols>
    <col min="1" max="16384" width="9.140625" style="11"/>
  </cols>
  <sheetData>
    <row r="1" spans="1:11">
      <c r="A1" s="90"/>
      <c r="B1" s="90"/>
      <c r="C1" s="90"/>
      <c r="D1" s="90"/>
      <c r="E1" s="90"/>
      <c r="F1" s="90"/>
      <c r="G1" s="90"/>
      <c r="H1" s="90"/>
      <c r="I1" s="90"/>
    </row>
    <row r="2" spans="1:11" ht="15.75">
      <c r="A2" s="284" t="s">
        <v>211</v>
      </c>
      <c r="B2" s="284"/>
      <c r="C2" s="284"/>
      <c r="D2" s="284"/>
      <c r="E2" s="284"/>
      <c r="F2" s="284"/>
      <c r="G2" s="284"/>
      <c r="H2" s="284"/>
      <c r="I2" s="284"/>
      <c r="J2" s="284"/>
      <c r="K2" s="284"/>
    </row>
    <row r="3" spans="1:11" ht="13.5" thickBot="1">
      <c r="A3" s="91"/>
      <c r="B3" s="91"/>
      <c r="C3" s="91"/>
      <c r="D3" s="91"/>
      <c r="E3" s="91"/>
      <c r="F3" s="91"/>
      <c r="G3" s="91"/>
      <c r="H3" s="91"/>
      <c r="I3" s="91"/>
      <c r="J3" s="91"/>
      <c r="K3" s="92"/>
    </row>
    <row r="4" spans="1:11" ht="13.5" thickTop="1"/>
    <row r="11" spans="1:11" ht="18">
      <c r="A11" s="285" t="s">
        <v>212</v>
      </c>
      <c r="B11" s="285"/>
      <c r="C11" s="285"/>
      <c r="D11" s="285"/>
      <c r="E11" s="285"/>
      <c r="F11" s="285"/>
      <c r="G11" s="285"/>
      <c r="H11" s="285"/>
      <c r="I11" s="285"/>
      <c r="J11" s="285"/>
      <c r="K11" s="285"/>
    </row>
    <row r="12" spans="1:11" ht="15">
      <c r="A12" s="93"/>
      <c r="B12" s="93"/>
      <c r="C12" s="93"/>
      <c r="D12" s="93"/>
      <c r="E12" s="93"/>
      <c r="F12" s="93"/>
      <c r="G12" s="93"/>
      <c r="H12" s="93"/>
    </row>
    <row r="13" spans="1:11" ht="15">
      <c r="A13" s="94"/>
      <c r="B13" s="94"/>
      <c r="C13" s="94"/>
      <c r="D13" s="94"/>
      <c r="E13" s="94"/>
      <c r="F13" s="94"/>
      <c r="G13" s="94"/>
      <c r="H13" s="94"/>
      <c r="I13" s="95"/>
    </row>
    <row r="14" spans="1:11" ht="15">
      <c r="A14" s="94"/>
      <c r="B14" s="94"/>
      <c r="C14" s="94"/>
      <c r="D14" s="94"/>
      <c r="E14" s="94"/>
      <c r="F14" s="94"/>
      <c r="G14" s="94"/>
      <c r="H14" s="94"/>
      <c r="I14" s="95"/>
    </row>
    <row r="15" spans="1:11" ht="15.75">
      <c r="A15" s="284" t="s">
        <v>22</v>
      </c>
      <c r="B15" s="284"/>
      <c r="C15" s="284"/>
      <c r="D15" s="284"/>
      <c r="E15" s="284"/>
      <c r="F15" s="284"/>
      <c r="G15" s="284"/>
      <c r="H15" s="284"/>
      <c r="I15" s="284"/>
      <c r="J15" s="284"/>
      <c r="K15" s="284"/>
    </row>
    <row r="16" spans="1:11" ht="15.75">
      <c r="A16" s="284" t="s">
        <v>23</v>
      </c>
      <c r="B16" s="284"/>
      <c r="C16" s="284"/>
      <c r="D16" s="284"/>
      <c r="E16" s="284"/>
      <c r="F16" s="284"/>
      <c r="G16" s="284"/>
      <c r="H16" s="284"/>
      <c r="I16" s="284"/>
      <c r="J16" s="284"/>
      <c r="K16" s="284"/>
    </row>
    <row r="17" spans="1:11" ht="15.75">
      <c r="A17" s="284" t="s">
        <v>231</v>
      </c>
      <c r="B17" s="284"/>
      <c r="C17" s="284"/>
      <c r="D17" s="284"/>
      <c r="E17" s="284"/>
      <c r="F17" s="284"/>
      <c r="G17" s="284"/>
      <c r="H17" s="284"/>
      <c r="I17" s="284"/>
      <c r="J17" s="284"/>
      <c r="K17" s="284"/>
    </row>
    <row r="18" spans="1:11" ht="15">
      <c r="A18" s="94"/>
      <c r="B18" s="94"/>
      <c r="C18" s="94"/>
      <c r="D18" s="94"/>
      <c r="E18" s="94"/>
      <c r="F18" s="94"/>
      <c r="G18" s="94"/>
      <c r="H18" s="94"/>
      <c r="I18" s="95"/>
      <c r="J18" s="95"/>
    </row>
    <row r="19" spans="1:11" ht="15">
      <c r="A19" s="94"/>
      <c r="B19" s="94"/>
      <c r="C19" s="94"/>
      <c r="D19" s="94"/>
      <c r="E19" s="94"/>
      <c r="F19" s="94"/>
      <c r="G19" s="94"/>
      <c r="H19" s="94"/>
      <c r="I19" s="95"/>
      <c r="J19" s="95"/>
    </row>
    <row r="20" spans="1:11">
      <c r="A20" s="95"/>
      <c r="B20" s="95"/>
      <c r="C20" s="95"/>
      <c r="D20" s="95"/>
      <c r="E20" s="95"/>
      <c r="F20" s="95"/>
      <c r="G20" s="95"/>
      <c r="H20" s="95"/>
      <c r="I20" s="95"/>
      <c r="J20" s="95"/>
    </row>
    <row r="21" spans="1:11">
      <c r="A21" s="95"/>
      <c r="B21" s="95"/>
      <c r="C21" s="95"/>
      <c r="D21" s="95"/>
      <c r="E21" s="95"/>
      <c r="F21" s="95"/>
      <c r="G21" s="95"/>
      <c r="H21" s="95"/>
      <c r="I21" s="95"/>
      <c r="J21" s="95"/>
    </row>
    <row r="22" spans="1:11" s="97" customFormat="1">
      <c r="A22" s="96"/>
      <c r="B22" s="96"/>
      <c r="C22" s="96"/>
      <c r="D22" s="96"/>
      <c r="E22" s="96"/>
      <c r="F22" s="96"/>
      <c r="G22" s="96"/>
      <c r="H22" s="96"/>
      <c r="I22" s="96"/>
      <c r="J22" s="96"/>
    </row>
    <row r="23" spans="1:11" s="97" customFormat="1">
      <c r="A23" s="96"/>
      <c r="B23" s="96"/>
      <c r="C23" s="96"/>
      <c r="D23" s="96"/>
      <c r="E23" s="96"/>
      <c r="F23" s="96"/>
      <c r="G23" s="96"/>
      <c r="H23" s="96"/>
      <c r="I23" s="96"/>
      <c r="J23" s="96"/>
    </row>
    <row r="24" spans="1:11" s="97" customFormat="1">
      <c r="A24" s="96"/>
      <c r="B24" s="96"/>
      <c r="C24" s="96"/>
      <c r="D24" s="96"/>
      <c r="E24" s="96"/>
      <c r="F24" s="96"/>
      <c r="G24" s="96"/>
      <c r="H24" s="96"/>
      <c r="I24" s="96"/>
      <c r="J24" s="96"/>
    </row>
    <row r="25" spans="1:11" s="97" customFormat="1">
      <c r="A25" s="96"/>
      <c r="B25" s="96"/>
      <c r="C25" s="96"/>
      <c r="D25" s="96"/>
      <c r="E25" s="96"/>
      <c r="F25" s="96"/>
      <c r="G25" s="96"/>
      <c r="H25" s="96"/>
      <c r="I25" s="96"/>
      <c r="J25" s="96"/>
    </row>
    <row r="26" spans="1:11" s="97" customFormat="1" ht="15" customHeight="1">
      <c r="A26" s="96"/>
      <c r="B26" s="96"/>
      <c r="C26" s="96"/>
      <c r="D26" s="96"/>
      <c r="E26" s="96"/>
      <c r="F26" s="96"/>
      <c r="G26" s="96"/>
      <c r="H26" s="96"/>
      <c r="I26" s="96"/>
      <c r="J26" s="96"/>
    </row>
    <row r="27" spans="1:11" s="97" customFormat="1" ht="15" customHeight="1">
      <c r="A27" s="96"/>
      <c r="B27" s="96"/>
      <c r="C27" s="96"/>
      <c r="D27" s="96"/>
      <c r="E27" s="96"/>
      <c r="F27" s="96"/>
      <c r="G27" s="96"/>
      <c r="H27" s="96"/>
      <c r="I27" s="96"/>
      <c r="J27" s="96"/>
    </row>
    <row r="28" spans="1:11" s="97" customFormat="1" ht="15" customHeight="1">
      <c r="A28" s="96"/>
      <c r="B28" s="96"/>
      <c r="C28" s="96"/>
      <c r="D28" s="96"/>
      <c r="E28" s="96"/>
      <c r="F28" s="96"/>
      <c r="G28" s="96"/>
      <c r="H28" s="96"/>
      <c r="I28" s="96"/>
      <c r="J28" s="96"/>
    </row>
    <row r="29" spans="1:11" ht="15" customHeight="1">
      <c r="A29" s="95"/>
      <c r="B29" s="95"/>
      <c r="C29" s="95"/>
      <c r="D29" s="95"/>
      <c r="E29" s="95"/>
      <c r="F29" s="95"/>
      <c r="G29" s="95"/>
      <c r="H29" s="95"/>
      <c r="I29" s="95"/>
      <c r="J29" s="95"/>
    </row>
    <row r="30" spans="1:11" ht="15" customHeight="1">
      <c r="A30" s="95"/>
      <c r="B30" s="95"/>
      <c r="C30" s="95"/>
      <c r="D30" s="95"/>
      <c r="E30" s="95"/>
      <c r="F30" s="95"/>
      <c r="G30" s="95"/>
      <c r="H30" s="95"/>
      <c r="I30" s="95"/>
      <c r="J30" s="95"/>
    </row>
    <row r="31" spans="1:11" ht="15" customHeight="1">
      <c r="A31" s="95"/>
      <c r="B31" s="95"/>
      <c r="C31" s="95"/>
      <c r="D31" s="95"/>
      <c r="E31" s="95"/>
      <c r="F31" s="95"/>
      <c r="G31" s="95"/>
      <c r="H31" s="95"/>
      <c r="I31" s="95"/>
      <c r="J31" s="95"/>
    </row>
    <row r="32" spans="1:11" ht="15" customHeight="1">
      <c r="A32" s="95"/>
      <c r="B32" s="95"/>
      <c r="C32" s="95"/>
      <c r="D32" s="95"/>
      <c r="E32" s="95"/>
      <c r="F32" s="95"/>
      <c r="G32" s="95"/>
      <c r="H32" s="95"/>
      <c r="I32" s="95"/>
      <c r="J32" s="95"/>
    </row>
    <row r="33" spans="1:11">
      <c r="A33" s="95"/>
      <c r="B33" s="95"/>
      <c r="C33" s="95"/>
      <c r="D33" s="95"/>
      <c r="E33" s="95"/>
      <c r="F33" s="95"/>
      <c r="G33" s="95"/>
      <c r="H33" s="95"/>
      <c r="I33" s="95"/>
      <c r="J33" s="95"/>
    </row>
    <row r="34" spans="1:11">
      <c r="A34" s="95"/>
      <c r="B34" s="95"/>
      <c r="C34" s="95"/>
      <c r="D34" s="95"/>
      <c r="E34" s="95"/>
      <c r="F34" s="95"/>
      <c r="G34" s="95"/>
      <c r="H34" s="95"/>
      <c r="I34" s="95"/>
      <c r="J34" s="95"/>
    </row>
    <row r="35" spans="1:11">
      <c r="A35" s="95"/>
      <c r="B35" s="95"/>
      <c r="C35" s="95"/>
      <c r="D35" s="95"/>
      <c r="E35" s="95"/>
      <c r="F35" s="95"/>
      <c r="G35" s="95"/>
      <c r="H35" s="95"/>
      <c r="I35" s="95"/>
      <c r="J35" s="95"/>
    </row>
    <row r="36" spans="1:11">
      <c r="A36" s="95"/>
      <c r="B36" s="95"/>
      <c r="C36" s="95"/>
      <c r="D36" s="95"/>
      <c r="E36" s="95"/>
      <c r="F36" s="95"/>
      <c r="G36" s="95"/>
      <c r="H36" s="95"/>
      <c r="I36" s="95"/>
      <c r="J36" s="95"/>
    </row>
    <row r="37" spans="1:11">
      <c r="A37" s="95"/>
      <c r="B37" s="95"/>
      <c r="C37" s="95"/>
      <c r="D37" s="95"/>
      <c r="E37" s="95"/>
      <c r="F37" s="95"/>
      <c r="G37" s="95"/>
      <c r="H37" s="95"/>
      <c r="I37" s="95"/>
      <c r="J37" s="95"/>
    </row>
    <row r="38" spans="1:11">
      <c r="A38" s="286" t="s">
        <v>226</v>
      </c>
      <c r="B38" s="286"/>
      <c r="C38" s="286"/>
      <c r="D38" s="286"/>
      <c r="E38" s="286"/>
      <c r="F38" s="286"/>
      <c r="G38" s="286"/>
      <c r="H38" s="286"/>
      <c r="I38" s="286"/>
      <c r="J38" s="286"/>
      <c r="K38" s="286"/>
    </row>
    <row r="39" spans="1:11">
      <c r="A39" s="95"/>
      <c r="B39" s="95"/>
      <c r="C39" s="95"/>
      <c r="D39" s="95"/>
      <c r="E39" s="95"/>
      <c r="F39" s="95"/>
      <c r="G39" s="95"/>
      <c r="H39" s="95"/>
      <c r="I39" s="95"/>
      <c r="J39" s="95"/>
    </row>
    <row r="40" spans="1:11">
      <c r="A40" s="95"/>
      <c r="B40" s="95"/>
      <c r="C40" s="95"/>
      <c r="D40" s="95"/>
      <c r="E40" s="95"/>
      <c r="F40" s="95"/>
      <c r="G40" s="95"/>
      <c r="H40" s="95"/>
      <c r="I40" s="95"/>
      <c r="J40" s="95"/>
    </row>
    <row r="41" spans="1:11">
      <c r="A41" s="95"/>
      <c r="B41" s="95"/>
      <c r="C41" s="95"/>
      <c r="D41" s="95"/>
      <c r="E41" s="95"/>
      <c r="F41" s="95"/>
      <c r="G41" s="95"/>
      <c r="H41" s="95"/>
      <c r="I41" s="95"/>
      <c r="J41" s="95"/>
    </row>
    <row r="42" spans="1:11">
      <c r="A42" s="95"/>
      <c r="B42" s="95"/>
      <c r="C42" s="95"/>
      <c r="D42" s="95"/>
      <c r="E42" s="95"/>
      <c r="F42" s="95"/>
      <c r="G42" s="95"/>
      <c r="H42" s="95"/>
      <c r="I42" s="95"/>
      <c r="J42" s="95"/>
    </row>
    <row r="45" spans="1:11" ht="13.5" customHeight="1"/>
    <row r="46" spans="1:11" ht="15" customHeight="1"/>
    <row r="58" ht="12" customHeight="1"/>
    <row r="59" hidden="1"/>
  </sheetData>
  <mergeCells count="6">
    <mergeCell ref="A2:K2"/>
    <mergeCell ref="A11:K11"/>
    <mergeCell ref="A15:K15"/>
    <mergeCell ref="A38:K38"/>
    <mergeCell ref="A16:K16"/>
    <mergeCell ref="A17:K17"/>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7"/>
  <sheetViews>
    <sheetView zoomScaleNormal="100" zoomScaleSheetLayoutView="100" workbookViewId="0">
      <selection activeCell="K17" sqref="K17"/>
    </sheetView>
  </sheetViews>
  <sheetFormatPr defaultRowHeight="12.75"/>
  <cols>
    <col min="1" max="1" width="4.85546875" customWidth="1"/>
    <col min="2" max="2" width="18.42578125" customWidth="1"/>
    <col min="3" max="3" width="22.5703125" customWidth="1"/>
    <col min="4" max="4" width="15.42578125" customWidth="1"/>
    <col min="5" max="5" width="15" customWidth="1"/>
    <col min="6" max="6" width="18.7109375" customWidth="1"/>
  </cols>
  <sheetData>
    <row r="1" spans="1:6" ht="15" customHeight="1">
      <c r="A1" s="110" t="s">
        <v>213</v>
      </c>
      <c r="B1" s="99"/>
      <c r="C1" s="99"/>
      <c r="D1" s="99"/>
      <c r="E1" s="99"/>
      <c r="F1" s="99"/>
    </row>
    <row r="2" spans="1:6" ht="15" customHeight="1">
      <c r="A2" s="110"/>
      <c r="B2" s="99"/>
      <c r="C2" s="99"/>
      <c r="D2" s="99"/>
      <c r="E2" s="99"/>
      <c r="F2" s="99"/>
    </row>
    <row r="3" spans="1:6" ht="30" customHeight="1">
      <c r="A3" s="314" t="s">
        <v>251</v>
      </c>
      <c r="B3" s="314"/>
      <c r="C3" s="314"/>
      <c r="D3" s="314"/>
      <c r="E3" s="314"/>
      <c r="F3" s="314"/>
    </row>
    <row r="4" spans="1:6" ht="15" customHeight="1">
      <c r="A4" s="109"/>
      <c r="B4" s="109"/>
      <c r="C4" s="109"/>
      <c r="D4" s="109"/>
      <c r="E4" s="109"/>
      <c r="F4" s="109"/>
    </row>
    <row r="6" spans="1:6" ht="21" customHeight="1">
      <c r="A6" s="299" t="s">
        <v>208</v>
      </c>
      <c r="B6" s="303" t="s">
        <v>136</v>
      </c>
      <c r="C6" s="290" t="s">
        <v>225</v>
      </c>
      <c r="D6" s="302" t="s">
        <v>143</v>
      </c>
      <c r="E6" s="302"/>
      <c r="F6" s="290" t="s">
        <v>139</v>
      </c>
    </row>
    <row r="7" spans="1:6" ht="21.75" customHeight="1">
      <c r="A7" s="300"/>
      <c r="B7" s="304"/>
      <c r="C7" s="290"/>
      <c r="D7" s="159" t="s">
        <v>3</v>
      </c>
      <c r="E7" s="159" t="s">
        <v>4</v>
      </c>
      <c r="F7" s="290"/>
    </row>
    <row r="8" spans="1:6" ht="15" customHeight="1">
      <c r="A8" s="193">
        <v>1</v>
      </c>
      <c r="B8" s="193" t="s">
        <v>180</v>
      </c>
      <c r="C8" s="206">
        <v>690.80551986676187</v>
      </c>
      <c r="D8" s="206">
        <v>791.49239401496266</v>
      </c>
      <c r="E8" s="206">
        <v>628.68046332046322</v>
      </c>
      <c r="F8" s="206">
        <v>624.37777777777785</v>
      </c>
    </row>
    <row r="9" spans="1:6" ht="15" customHeight="1">
      <c r="A9" s="194">
        <v>2</v>
      </c>
      <c r="B9" s="194" t="s">
        <v>181</v>
      </c>
      <c r="C9" s="207">
        <v>687.0735285913529</v>
      </c>
      <c r="D9" s="207">
        <v>779.47534456355288</v>
      </c>
      <c r="E9" s="207">
        <v>631.72273730684333</v>
      </c>
      <c r="F9" s="207">
        <v>1022.2714285714287</v>
      </c>
    </row>
    <row r="10" spans="1:6" ht="15" customHeight="1">
      <c r="A10" s="194">
        <v>3</v>
      </c>
      <c r="B10" s="194" t="s">
        <v>182</v>
      </c>
      <c r="C10" s="207">
        <v>799.80951086956509</v>
      </c>
      <c r="D10" s="207">
        <v>927.23068987749843</v>
      </c>
      <c r="E10" s="207">
        <v>705.85561345333963</v>
      </c>
      <c r="F10" s="207">
        <v>839.05555555555554</v>
      </c>
    </row>
    <row r="11" spans="1:6" ht="15" customHeight="1">
      <c r="A11" s="194">
        <v>4</v>
      </c>
      <c r="B11" s="194" t="s">
        <v>183</v>
      </c>
      <c r="C11" s="207">
        <v>669.35039411455602</v>
      </c>
      <c r="D11" s="207">
        <v>766.62227662178702</v>
      </c>
      <c r="E11" s="207">
        <v>596.60830258302576</v>
      </c>
      <c r="F11" s="207">
        <v>360</v>
      </c>
    </row>
    <row r="12" spans="1:6" ht="15" customHeight="1">
      <c r="A12" s="194">
        <v>5</v>
      </c>
      <c r="B12" s="194" t="s">
        <v>184</v>
      </c>
      <c r="C12" s="207">
        <v>601.67262872628714</v>
      </c>
      <c r="D12" s="207">
        <v>629.98749999999995</v>
      </c>
      <c r="E12" s="207">
        <v>580.70457831325302</v>
      </c>
      <c r="F12" s="207">
        <v>481.99999999999994</v>
      </c>
    </row>
    <row r="13" spans="1:6" ht="15" customHeight="1">
      <c r="A13" s="194">
        <v>6</v>
      </c>
      <c r="B13" s="194" t="s">
        <v>185</v>
      </c>
      <c r="C13" s="207">
        <v>661.08282465589468</v>
      </c>
      <c r="D13" s="207">
        <v>724.0926686217008</v>
      </c>
      <c r="E13" s="207">
        <v>617.06943319838058</v>
      </c>
      <c r="F13" s="207">
        <v>1173.5999999999999</v>
      </c>
    </row>
    <row r="14" spans="1:6" ht="15" customHeight="1">
      <c r="A14" s="194">
        <v>7</v>
      </c>
      <c r="B14" s="194" t="s">
        <v>186</v>
      </c>
      <c r="C14" s="207">
        <v>801.56354775828459</v>
      </c>
      <c r="D14" s="207">
        <v>892.35177865612638</v>
      </c>
      <c r="E14" s="207">
        <v>712.75976789168283</v>
      </c>
      <c r="F14" s="207">
        <v>792.4666666666667</v>
      </c>
    </row>
    <row r="15" spans="1:6" ht="15" customHeight="1">
      <c r="A15" s="194">
        <v>8</v>
      </c>
      <c r="B15" s="194" t="s">
        <v>187</v>
      </c>
      <c r="C15" s="207">
        <v>647.07783783783782</v>
      </c>
      <c r="D15" s="207">
        <v>748.17058823529408</v>
      </c>
      <c r="E15" s="207">
        <v>581.53273657289003</v>
      </c>
      <c r="F15" s="207">
        <v>546.73333333333335</v>
      </c>
    </row>
    <row r="16" spans="1:6" ht="15" customHeight="1">
      <c r="A16" s="194">
        <v>9</v>
      </c>
      <c r="B16" s="194" t="s">
        <v>188</v>
      </c>
      <c r="C16" s="207">
        <v>639.92967798085283</v>
      </c>
      <c r="D16" s="207">
        <v>741.1293532338309</v>
      </c>
      <c r="E16" s="207">
        <v>585.8744623655914</v>
      </c>
      <c r="F16" s="207">
        <v>484.86666666666673</v>
      </c>
    </row>
    <row r="17" spans="1:6" ht="15" customHeight="1">
      <c r="A17" s="194">
        <v>10</v>
      </c>
      <c r="B17" s="194" t="s">
        <v>189</v>
      </c>
      <c r="C17" s="207">
        <v>708.20289608177188</v>
      </c>
      <c r="D17" s="207">
        <v>792.86510067114091</v>
      </c>
      <c r="E17" s="207">
        <v>619.6810434782609</v>
      </c>
      <c r="F17" s="207">
        <v>855.33333333333348</v>
      </c>
    </row>
    <row r="18" spans="1:6" ht="15" customHeight="1">
      <c r="A18" s="194">
        <v>11</v>
      </c>
      <c r="B18" s="194" t="s">
        <v>190</v>
      </c>
      <c r="C18" s="207">
        <v>647.10837438423641</v>
      </c>
      <c r="D18" s="207">
        <v>723.51106290672442</v>
      </c>
      <c r="E18" s="207">
        <v>583.68788426763115</v>
      </c>
      <c r="F18" s="207">
        <v>497</v>
      </c>
    </row>
    <row r="19" spans="1:6" ht="15" customHeight="1">
      <c r="A19" s="194">
        <v>12</v>
      </c>
      <c r="B19" s="194" t="s">
        <v>191</v>
      </c>
      <c r="C19" s="207">
        <v>673.37097345132747</v>
      </c>
      <c r="D19" s="207">
        <v>766.19338677354722</v>
      </c>
      <c r="E19" s="207">
        <v>600.54721780604132</v>
      </c>
      <c r="F19" s="207">
        <v>417.25</v>
      </c>
    </row>
    <row r="20" spans="1:6" ht="15" customHeight="1">
      <c r="A20" s="194">
        <v>13</v>
      </c>
      <c r="B20" s="194" t="s">
        <v>192</v>
      </c>
      <c r="C20" s="207">
        <v>726.13346116970274</v>
      </c>
      <c r="D20" s="207">
        <v>806.84177777777779</v>
      </c>
      <c r="E20" s="207">
        <v>664.8138747884941</v>
      </c>
      <c r="F20" s="207">
        <v>686.7</v>
      </c>
    </row>
    <row r="21" spans="1:6" ht="15" customHeight="1">
      <c r="A21" s="194">
        <v>14</v>
      </c>
      <c r="B21" s="194" t="s">
        <v>193</v>
      </c>
      <c r="C21" s="207">
        <v>713.07917137476466</v>
      </c>
      <c r="D21" s="207">
        <v>779.64926022628379</v>
      </c>
      <c r="E21" s="207">
        <v>661.04293333333328</v>
      </c>
      <c r="F21" s="207">
        <v>973.96666666666658</v>
      </c>
    </row>
    <row r="22" spans="1:6" ht="15" customHeight="1">
      <c r="A22" s="194">
        <v>15</v>
      </c>
      <c r="B22" s="194" t="s">
        <v>194</v>
      </c>
      <c r="C22" s="207">
        <v>779.90747154873827</v>
      </c>
      <c r="D22" s="207">
        <v>870.39195652173919</v>
      </c>
      <c r="E22" s="207">
        <v>702.91832620647529</v>
      </c>
      <c r="F22" s="207">
        <v>860.08965517241393</v>
      </c>
    </row>
    <row r="23" spans="1:6" ht="15" customHeight="1">
      <c r="A23" s="194">
        <v>16</v>
      </c>
      <c r="B23" s="194" t="s">
        <v>195</v>
      </c>
      <c r="C23" s="207">
        <v>634.29703557312246</v>
      </c>
      <c r="D23" s="207">
        <v>722.22043478260866</v>
      </c>
      <c r="E23" s="207">
        <v>561.39237749546282</v>
      </c>
      <c r="F23" s="207">
        <v>360</v>
      </c>
    </row>
    <row r="24" spans="1:6" ht="15" customHeight="1">
      <c r="A24" s="194">
        <v>17</v>
      </c>
      <c r="B24" s="194" t="s">
        <v>196</v>
      </c>
      <c r="C24" s="207">
        <v>706.31012931034491</v>
      </c>
      <c r="D24" s="207">
        <v>797.07568208778173</v>
      </c>
      <c r="E24" s="207">
        <v>630.64019801980203</v>
      </c>
      <c r="F24" s="207">
        <v>676.73333333333335</v>
      </c>
    </row>
    <row r="25" spans="1:6" ht="15" customHeight="1">
      <c r="A25" s="194">
        <v>18</v>
      </c>
      <c r="B25" s="194" t="s">
        <v>197</v>
      </c>
      <c r="C25" s="207">
        <v>627.93507462686557</v>
      </c>
      <c r="D25" s="207">
        <v>712.46470588235297</v>
      </c>
      <c r="E25" s="207">
        <v>554.41395348837204</v>
      </c>
      <c r="F25" s="207" t="s">
        <v>172</v>
      </c>
    </row>
    <row r="26" spans="1:6" ht="15" customHeight="1">
      <c r="A26" s="194">
        <v>19</v>
      </c>
      <c r="B26" s="194" t="s">
        <v>198</v>
      </c>
      <c r="C26" s="207">
        <v>654.67060561299843</v>
      </c>
      <c r="D26" s="207">
        <v>689.53846153846155</v>
      </c>
      <c r="E26" s="207">
        <v>633.04899408284018</v>
      </c>
      <c r="F26" s="207">
        <v>950.8</v>
      </c>
    </row>
    <row r="27" spans="1:6" ht="15" customHeight="1">
      <c r="A27" s="194">
        <v>20</v>
      </c>
      <c r="B27" s="194" t="s">
        <v>199</v>
      </c>
      <c r="C27" s="207">
        <v>671.8298984034833</v>
      </c>
      <c r="D27" s="207">
        <v>747.7233449477352</v>
      </c>
      <c r="E27" s="207">
        <v>617.46650062266497</v>
      </c>
      <c r="F27" s="207">
        <v>762.8</v>
      </c>
    </row>
    <row r="28" spans="1:6" ht="15" customHeight="1">
      <c r="A28" s="194">
        <v>21</v>
      </c>
      <c r="B28" s="194" t="s">
        <v>200</v>
      </c>
      <c r="C28" s="207">
        <v>1068.8575924468923</v>
      </c>
      <c r="D28" s="207">
        <v>1147.4992678616511</v>
      </c>
      <c r="E28" s="207">
        <v>1000.3138238341968</v>
      </c>
      <c r="F28" s="207">
        <v>1242.0468468468468</v>
      </c>
    </row>
    <row r="29" spans="1:6" ht="15" customHeight="1">
      <c r="A29" s="194">
        <v>22</v>
      </c>
      <c r="B29" s="194" t="s">
        <v>201</v>
      </c>
      <c r="C29" s="207">
        <v>774.41013513513531</v>
      </c>
      <c r="D29" s="207">
        <v>865.7574912891987</v>
      </c>
      <c r="E29" s="207">
        <v>706.84589892294957</v>
      </c>
      <c r="F29" s="207">
        <v>1499.4</v>
      </c>
    </row>
    <row r="30" spans="1:6" ht="15" customHeight="1">
      <c r="A30" s="194">
        <v>23</v>
      </c>
      <c r="B30" s="194" t="s">
        <v>202</v>
      </c>
      <c r="C30" s="207">
        <v>793.9281510759771</v>
      </c>
      <c r="D30" s="207">
        <v>912.56490566037746</v>
      </c>
      <c r="E30" s="207">
        <v>688.03149216817815</v>
      </c>
      <c r="F30" s="207">
        <v>1468.3500000000001</v>
      </c>
    </row>
    <row r="31" spans="1:6" ht="15" customHeight="1">
      <c r="A31" s="194">
        <v>24</v>
      </c>
      <c r="B31" s="194" t="s">
        <v>203</v>
      </c>
      <c r="C31" s="207">
        <v>728.37913446676964</v>
      </c>
      <c r="D31" s="207">
        <v>862.60472727272725</v>
      </c>
      <c r="E31" s="207">
        <v>628.93781965006735</v>
      </c>
      <c r="F31" s="207">
        <v>789.2</v>
      </c>
    </row>
    <row r="32" spans="1:6" ht="15" customHeight="1">
      <c r="A32" s="194">
        <v>25</v>
      </c>
      <c r="B32" s="194" t="s">
        <v>204</v>
      </c>
      <c r="C32" s="207">
        <v>671.96714285714279</v>
      </c>
      <c r="D32" s="207">
        <v>702.24681818181818</v>
      </c>
      <c r="E32" s="207">
        <v>647.84907063197022</v>
      </c>
      <c r="F32" s="207">
        <v>498.2</v>
      </c>
    </row>
    <row r="33" spans="1:6" ht="15" customHeight="1">
      <c r="A33" s="194">
        <v>26</v>
      </c>
      <c r="B33" s="194" t="s">
        <v>205</v>
      </c>
      <c r="C33" s="207">
        <v>630.52879818594101</v>
      </c>
      <c r="D33" s="207">
        <v>697.87167325428197</v>
      </c>
      <c r="E33" s="207">
        <v>579.49870388833506</v>
      </c>
      <c r="F33" s="207">
        <v>665.5</v>
      </c>
    </row>
    <row r="34" spans="1:6" ht="15" customHeight="1">
      <c r="A34" s="194">
        <v>27</v>
      </c>
      <c r="B34" s="194" t="s">
        <v>206</v>
      </c>
      <c r="C34" s="207">
        <v>667.35263527758264</v>
      </c>
      <c r="D34" s="207">
        <v>749.20486223662897</v>
      </c>
      <c r="E34" s="207">
        <v>603.88322981366457</v>
      </c>
      <c r="F34" s="207">
        <v>1257.3999999999999</v>
      </c>
    </row>
    <row r="35" spans="1:6" ht="15" customHeight="1">
      <c r="A35" s="195">
        <v>28</v>
      </c>
      <c r="B35" s="195" t="s">
        <v>207</v>
      </c>
      <c r="C35" s="207">
        <v>701.86056338028163</v>
      </c>
      <c r="D35" s="207">
        <v>809.73407821229046</v>
      </c>
      <c r="E35" s="207">
        <v>623.71521298174446</v>
      </c>
      <c r="F35" s="207">
        <v>608.80000000000007</v>
      </c>
    </row>
    <row r="36" spans="1:6" ht="18" customHeight="1">
      <c r="A36" s="312" t="s">
        <v>0</v>
      </c>
      <c r="B36" s="313"/>
      <c r="C36" s="208">
        <v>763.51008868619897</v>
      </c>
      <c r="D36" s="208">
        <v>855.04139582352013</v>
      </c>
      <c r="E36" s="208">
        <v>692.50769732744038</v>
      </c>
      <c r="F36" s="208">
        <v>1027.8350427350426</v>
      </c>
    </row>
    <row r="37" spans="1:6">
      <c r="A37" s="282" t="s">
        <v>227</v>
      </c>
      <c r="B37" s="281"/>
      <c r="C37" s="281"/>
      <c r="D37" s="281"/>
      <c r="E37" s="281"/>
      <c r="F37" s="281"/>
    </row>
  </sheetData>
  <mergeCells count="7">
    <mergeCell ref="A6:A7"/>
    <mergeCell ref="A36:B36"/>
    <mergeCell ref="A3:F3"/>
    <mergeCell ref="B6:B7"/>
    <mergeCell ref="C6:C7"/>
    <mergeCell ref="D6:E6"/>
    <mergeCell ref="F6:F7"/>
  </mergeCells>
  <phoneticPr fontId="0" type="noConversion"/>
  <hyperlinks>
    <hyperlink ref="A1" location="съдържание!A1" display="към съдържание" xr:uid="{00000000-0004-0000-0900-000000000000}"/>
  </hyperlinks>
  <printOptions horizontalCentered="1"/>
  <pageMargins left="0.74803149606299213" right="0.74803149606299213" top="0.98425196850393704" bottom="0.98425196850393704" header="0.51181102362204722" footer="0.51181102362204722"/>
  <pageSetup paperSize="9" scale="89" firstPageNumber="1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0"/>
  <sheetViews>
    <sheetView zoomScale="98" zoomScaleNormal="98" zoomScaleSheetLayoutView="95" workbookViewId="0">
      <selection activeCell="K10" sqref="K10"/>
    </sheetView>
  </sheetViews>
  <sheetFormatPr defaultRowHeight="15"/>
  <cols>
    <col min="1" max="1" width="5" style="32" customWidth="1"/>
    <col min="2" max="2" width="29.85546875" style="32" customWidth="1"/>
    <col min="3" max="3" width="9.7109375" style="54" customWidth="1"/>
    <col min="4" max="4" width="15.140625" style="32" customWidth="1"/>
    <col min="5" max="5" width="9.140625" style="32"/>
    <col min="6" max="6" width="16.28515625" style="32" customWidth="1"/>
    <col min="7" max="7" width="8.5703125" style="32" customWidth="1"/>
    <col min="8" max="8" width="16.85546875" style="32" customWidth="1"/>
    <col min="9" max="16384" width="9.140625" style="32"/>
  </cols>
  <sheetData>
    <row r="1" spans="1:8" ht="15" customHeight="1">
      <c r="A1" s="110" t="s">
        <v>213</v>
      </c>
      <c r="B1" s="232"/>
      <c r="C1" s="232"/>
      <c r="D1" s="232"/>
      <c r="E1" s="232"/>
      <c r="F1" s="232"/>
      <c r="G1" s="232"/>
      <c r="H1" s="232"/>
    </row>
    <row r="2" spans="1:8" ht="15" customHeight="1">
      <c r="A2" s="233"/>
      <c r="B2" s="232"/>
      <c r="C2" s="232"/>
      <c r="D2" s="232"/>
      <c r="E2" s="232"/>
      <c r="F2" s="232"/>
      <c r="G2" s="232"/>
      <c r="H2" s="232"/>
    </row>
    <row r="3" spans="1:8" ht="30" customHeight="1">
      <c r="A3" s="316" t="s">
        <v>252</v>
      </c>
      <c r="B3" s="316"/>
      <c r="C3" s="316"/>
      <c r="D3" s="316"/>
      <c r="E3" s="316"/>
      <c r="F3" s="316"/>
      <c r="G3" s="316"/>
      <c r="H3" s="316"/>
    </row>
    <row r="4" spans="1:8" ht="15" customHeight="1">
      <c r="A4" s="112"/>
      <c r="B4" s="112"/>
      <c r="C4" s="112"/>
      <c r="D4" s="112"/>
      <c r="E4" s="112"/>
      <c r="F4" s="112"/>
      <c r="G4" s="112"/>
      <c r="H4" s="112"/>
    </row>
    <row r="6" spans="1:8">
      <c r="A6" s="299" t="s">
        <v>208</v>
      </c>
      <c r="B6" s="298" t="s">
        <v>136</v>
      </c>
      <c r="C6" s="306" t="s">
        <v>113</v>
      </c>
      <c r="D6" s="306"/>
      <c r="E6" s="307" t="s">
        <v>135</v>
      </c>
      <c r="F6" s="307"/>
      <c r="G6" s="307"/>
      <c r="H6" s="307"/>
    </row>
    <row r="7" spans="1:8">
      <c r="A7" s="315"/>
      <c r="B7" s="298"/>
      <c r="C7" s="306"/>
      <c r="D7" s="306"/>
      <c r="E7" s="307" t="s">
        <v>3</v>
      </c>
      <c r="F7" s="307"/>
      <c r="G7" s="307" t="s">
        <v>4</v>
      </c>
      <c r="H7" s="307"/>
    </row>
    <row r="8" spans="1:8" ht="43.5" customHeight="1">
      <c r="A8" s="300"/>
      <c r="B8" s="298"/>
      <c r="C8" s="202" t="s">
        <v>114</v>
      </c>
      <c r="D8" s="202" t="s">
        <v>138</v>
      </c>
      <c r="E8" s="202" t="s">
        <v>114</v>
      </c>
      <c r="F8" s="202" t="s">
        <v>138</v>
      </c>
      <c r="G8" s="202" t="s">
        <v>114</v>
      </c>
      <c r="H8" s="202" t="s">
        <v>138</v>
      </c>
    </row>
    <row r="9" spans="1:8" ht="16.5" customHeight="1">
      <c r="A9" s="192" t="s">
        <v>140</v>
      </c>
      <c r="B9" s="192"/>
      <c r="C9" s="209">
        <v>2532</v>
      </c>
      <c r="D9" s="210">
        <v>1128.5142180094788</v>
      </c>
      <c r="E9" s="211">
        <v>1131</v>
      </c>
      <c r="F9" s="210">
        <v>1252.2465075154726</v>
      </c>
      <c r="G9" s="209">
        <v>1401</v>
      </c>
      <c r="H9" s="210">
        <v>1028.6275517487504</v>
      </c>
    </row>
    <row r="10" spans="1:8">
      <c r="A10" s="193">
        <v>1</v>
      </c>
      <c r="B10" s="193" t="s">
        <v>180</v>
      </c>
      <c r="C10" s="60">
        <v>937</v>
      </c>
      <c r="D10" s="66">
        <v>881.77417289220909</v>
      </c>
      <c r="E10" s="60">
        <v>326</v>
      </c>
      <c r="F10" s="69">
        <v>974.47730061349694</v>
      </c>
      <c r="G10" s="60">
        <v>611</v>
      </c>
      <c r="H10" s="61">
        <v>832.31227495908342</v>
      </c>
    </row>
    <row r="11" spans="1:8">
      <c r="A11" s="194">
        <v>2</v>
      </c>
      <c r="B11" s="194" t="s">
        <v>181</v>
      </c>
      <c r="C11" s="62">
        <v>129</v>
      </c>
      <c r="D11" s="67">
        <v>1403.5488372093023</v>
      </c>
      <c r="E11" s="62">
        <v>63</v>
      </c>
      <c r="F11" s="70">
        <v>1430.5079365079364</v>
      </c>
      <c r="G11" s="62">
        <v>66</v>
      </c>
      <c r="H11" s="63">
        <v>1377.8151515151515</v>
      </c>
    </row>
    <row r="12" spans="1:8">
      <c r="A12" s="194">
        <v>3</v>
      </c>
      <c r="B12" s="194" t="s">
        <v>182</v>
      </c>
      <c r="C12" s="62">
        <v>82</v>
      </c>
      <c r="D12" s="67">
        <v>1572.5975609756097</v>
      </c>
      <c r="E12" s="62">
        <v>48</v>
      </c>
      <c r="F12" s="70">
        <v>1639.4916666666668</v>
      </c>
      <c r="G12" s="62">
        <v>34</v>
      </c>
      <c r="H12" s="63">
        <v>1478.1588235294116</v>
      </c>
    </row>
    <row r="13" spans="1:8">
      <c r="A13" s="194">
        <v>4</v>
      </c>
      <c r="B13" s="194" t="s">
        <v>183</v>
      </c>
      <c r="C13" s="62">
        <v>40</v>
      </c>
      <c r="D13" s="67">
        <v>1318.5450000000001</v>
      </c>
      <c r="E13" s="62">
        <v>22</v>
      </c>
      <c r="F13" s="70">
        <v>1471.9181818181819</v>
      </c>
      <c r="G13" s="62">
        <v>18</v>
      </c>
      <c r="H13" s="63">
        <v>1131.088888888889</v>
      </c>
    </row>
    <row r="14" spans="1:8">
      <c r="A14" s="194">
        <v>5</v>
      </c>
      <c r="B14" s="194" t="s">
        <v>184</v>
      </c>
      <c r="C14" s="62">
        <v>11</v>
      </c>
      <c r="D14" s="67">
        <v>1195.3272727272727</v>
      </c>
      <c r="E14" s="62">
        <v>9</v>
      </c>
      <c r="F14" s="70">
        <v>1261.711111111111</v>
      </c>
      <c r="G14" s="62">
        <v>2</v>
      </c>
      <c r="H14" s="63">
        <v>896.59999999999991</v>
      </c>
    </row>
    <row r="15" spans="1:8">
      <c r="A15" s="194">
        <v>6</v>
      </c>
      <c r="B15" s="194" t="s">
        <v>185</v>
      </c>
      <c r="C15" s="62">
        <v>17</v>
      </c>
      <c r="D15" s="67">
        <v>1338.0705882352941</v>
      </c>
      <c r="E15" s="62">
        <v>9</v>
      </c>
      <c r="F15" s="70">
        <v>1419.6444444444444</v>
      </c>
      <c r="G15" s="62">
        <v>8</v>
      </c>
      <c r="H15" s="63">
        <v>1246.3</v>
      </c>
    </row>
    <row r="16" spans="1:8">
      <c r="A16" s="194">
        <v>7</v>
      </c>
      <c r="B16" s="194" t="s">
        <v>186</v>
      </c>
      <c r="C16" s="62">
        <v>37</v>
      </c>
      <c r="D16" s="67">
        <v>1580.7729729729729</v>
      </c>
      <c r="E16" s="62">
        <v>21</v>
      </c>
      <c r="F16" s="70">
        <v>1646.5238095238096</v>
      </c>
      <c r="G16" s="62">
        <v>16</v>
      </c>
      <c r="H16" s="63">
        <v>1494.4749999999999</v>
      </c>
    </row>
    <row r="17" spans="1:13">
      <c r="A17" s="194">
        <v>8</v>
      </c>
      <c r="B17" s="194" t="s">
        <v>187</v>
      </c>
      <c r="C17" s="62">
        <v>172</v>
      </c>
      <c r="D17" s="67">
        <v>1112.0058139534883</v>
      </c>
      <c r="E17" s="62">
        <v>64</v>
      </c>
      <c r="F17" s="70">
        <v>1338.5124999999998</v>
      </c>
      <c r="G17" s="62">
        <v>108</v>
      </c>
      <c r="H17" s="63">
        <v>977.77962962962977</v>
      </c>
    </row>
    <row r="18" spans="1:13">
      <c r="A18" s="194">
        <v>9</v>
      </c>
      <c r="B18" s="194" t="s">
        <v>188</v>
      </c>
      <c r="C18" s="62">
        <v>18</v>
      </c>
      <c r="D18" s="67">
        <v>1062.9444444444443</v>
      </c>
      <c r="E18" s="62">
        <v>7</v>
      </c>
      <c r="F18" s="70">
        <v>1177.8285714285714</v>
      </c>
      <c r="G18" s="62">
        <v>11</v>
      </c>
      <c r="H18" s="63">
        <v>989.83636363636367</v>
      </c>
      <c r="M18" s="32" t="s">
        <v>160</v>
      </c>
    </row>
    <row r="19" spans="1:13">
      <c r="A19" s="194">
        <v>10</v>
      </c>
      <c r="B19" s="194" t="s">
        <v>189</v>
      </c>
      <c r="C19" s="62">
        <v>41</v>
      </c>
      <c r="D19" s="67">
        <v>1368.7121951219513</v>
      </c>
      <c r="E19" s="62">
        <v>25</v>
      </c>
      <c r="F19" s="70">
        <v>1401.6079999999999</v>
      </c>
      <c r="G19" s="62">
        <v>16</v>
      </c>
      <c r="H19" s="63">
        <v>1317.3125</v>
      </c>
    </row>
    <row r="20" spans="1:13">
      <c r="A20" s="194">
        <v>11</v>
      </c>
      <c r="B20" s="194" t="s">
        <v>190</v>
      </c>
      <c r="C20" s="62">
        <v>9</v>
      </c>
      <c r="D20" s="67">
        <v>1676.0222222222219</v>
      </c>
      <c r="E20" s="62">
        <v>4</v>
      </c>
      <c r="F20" s="70">
        <v>1896.85</v>
      </c>
      <c r="G20" s="62">
        <v>5</v>
      </c>
      <c r="H20" s="63">
        <v>1499.3599999999997</v>
      </c>
    </row>
    <row r="21" spans="1:13">
      <c r="A21" s="194">
        <v>12</v>
      </c>
      <c r="B21" s="194" t="s">
        <v>191</v>
      </c>
      <c r="C21" s="62">
        <v>148</v>
      </c>
      <c r="D21" s="67">
        <v>995.61891891891901</v>
      </c>
      <c r="E21" s="62">
        <v>70</v>
      </c>
      <c r="F21" s="70">
        <v>1093.8171428571429</v>
      </c>
      <c r="G21" s="62">
        <v>78</v>
      </c>
      <c r="H21" s="63">
        <v>907.49230769230758</v>
      </c>
    </row>
    <row r="22" spans="1:13">
      <c r="A22" s="194">
        <v>13</v>
      </c>
      <c r="B22" s="194" t="s">
        <v>192</v>
      </c>
      <c r="C22" s="62">
        <v>12</v>
      </c>
      <c r="D22" s="67">
        <v>1413.7</v>
      </c>
      <c r="E22" s="62">
        <v>7</v>
      </c>
      <c r="F22" s="70">
        <v>1400.7714285714287</v>
      </c>
      <c r="G22" s="62">
        <v>5</v>
      </c>
      <c r="H22" s="63">
        <v>1431.8000000000002</v>
      </c>
    </row>
    <row r="23" spans="1:13">
      <c r="A23" s="194">
        <v>14</v>
      </c>
      <c r="B23" s="194" t="s">
        <v>193</v>
      </c>
      <c r="C23" s="62">
        <v>38</v>
      </c>
      <c r="D23" s="67">
        <v>1459.784210526316</v>
      </c>
      <c r="E23" s="62">
        <v>19</v>
      </c>
      <c r="F23" s="70">
        <v>1531.8210526315788</v>
      </c>
      <c r="G23" s="62">
        <v>19</v>
      </c>
      <c r="H23" s="63">
        <v>1387.7473684210527</v>
      </c>
    </row>
    <row r="24" spans="1:13">
      <c r="A24" s="194">
        <v>15</v>
      </c>
      <c r="B24" s="194" t="s">
        <v>194</v>
      </c>
      <c r="C24" s="62">
        <v>129</v>
      </c>
      <c r="D24" s="67">
        <v>1231.9286821705425</v>
      </c>
      <c r="E24" s="62">
        <v>64</v>
      </c>
      <c r="F24" s="70">
        <v>1313.421875</v>
      </c>
      <c r="G24" s="62">
        <v>65</v>
      </c>
      <c r="H24" s="63">
        <v>1151.6892307692306</v>
      </c>
    </row>
    <row r="25" spans="1:13">
      <c r="A25" s="194">
        <v>16</v>
      </c>
      <c r="B25" s="194" t="s">
        <v>195</v>
      </c>
      <c r="C25" s="62">
        <v>51</v>
      </c>
      <c r="D25" s="67">
        <v>1184.2666666666669</v>
      </c>
      <c r="E25" s="62">
        <v>27</v>
      </c>
      <c r="F25" s="70">
        <v>1206.6370370370371</v>
      </c>
      <c r="G25" s="62">
        <v>24</v>
      </c>
      <c r="H25" s="63">
        <v>1159.1000000000001</v>
      </c>
    </row>
    <row r="26" spans="1:13">
      <c r="A26" s="194">
        <v>17</v>
      </c>
      <c r="B26" s="194" t="s">
        <v>196</v>
      </c>
      <c r="C26" s="62">
        <v>32</v>
      </c>
      <c r="D26" s="67">
        <v>1520.5562500000001</v>
      </c>
      <c r="E26" s="62">
        <v>16</v>
      </c>
      <c r="F26" s="70">
        <v>1474.0125</v>
      </c>
      <c r="G26" s="62">
        <v>16</v>
      </c>
      <c r="H26" s="63">
        <v>1567.1000000000001</v>
      </c>
    </row>
    <row r="27" spans="1:13">
      <c r="A27" s="194">
        <v>18</v>
      </c>
      <c r="B27" s="194" t="s">
        <v>197</v>
      </c>
      <c r="C27" s="62">
        <v>5</v>
      </c>
      <c r="D27" s="67">
        <v>1602.32</v>
      </c>
      <c r="E27" s="62">
        <v>2</v>
      </c>
      <c r="F27" s="70">
        <v>1514.9</v>
      </c>
      <c r="G27" s="62">
        <v>3</v>
      </c>
      <c r="H27" s="63">
        <v>1660.6</v>
      </c>
    </row>
    <row r="28" spans="1:13">
      <c r="A28" s="194">
        <v>19</v>
      </c>
      <c r="B28" s="194" t="s">
        <v>198</v>
      </c>
      <c r="C28" s="62">
        <v>65</v>
      </c>
      <c r="D28" s="67">
        <v>1182.0830769230768</v>
      </c>
      <c r="E28" s="62">
        <v>33</v>
      </c>
      <c r="F28" s="70">
        <v>1190.3030303030303</v>
      </c>
      <c r="G28" s="62">
        <v>32</v>
      </c>
      <c r="H28" s="63">
        <v>1173.60625</v>
      </c>
    </row>
    <row r="29" spans="1:13">
      <c r="A29" s="194">
        <v>20</v>
      </c>
      <c r="B29" s="194" t="s">
        <v>199</v>
      </c>
      <c r="C29" s="62">
        <v>73</v>
      </c>
      <c r="D29" s="67">
        <v>1304.2849315068495</v>
      </c>
      <c r="E29" s="62">
        <v>39</v>
      </c>
      <c r="F29" s="70">
        <v>1401.646153846154</v>
      </c>
      <c r="G29" s="62">
        <v>34</v>
      </c>
      <c r="H29" s="63">
        <v>1192.6058823529413</v>
      </c>
    </row>
    <row r="30" spans="1:13">
      <c r="A30" s="194">
        <v>21</v>
      </c>
      <c r="B30" s="194" t="s">
        <v>200</v>
      </c>
      <c r="C30" s="62">
        <v>89</v>
      </c>
      <c r="D30" s="67">
        <v>1485.2651685393259</v>
      </c>
      <c r="E30" s="62">
        <v>48</v>
      </c>
      <c r="F30" s="70">
        <v>1580.0458333333333</v>
      </c>
      <c r="G30" s="62">
        <v>41</v>
      </c>
      <c r="H30" s="63">
        <v>1374.3024390243904</v>
      </c>
    </row>
    <row r="31" spans="1:13">
      <c r="A31" s="194">
        <v>22</v>
      </c>
      <c r="B31" s="194" t="s">
        <v>201</v>
      </c>
      <c r="C31" s="62">
        <v>34</v>
      </c>
      <c r="D31" s="67">
        <v>1266.7882352941178</v>
      </c>
      <c r="E31" s="62">
        <v>21</v>
      </c>
      <c r="F31" s="70">
        <v>1380.9238095238095</v>
      </c>
      <c r="G31" s="62">
        <v>13</v>
      </c>
      <c r="H31" s="63">
        <v>1082.4153846153847</v>
      </c>
    </row>
    <row r="32" spans="1:13">
      <c r="A32" s="194">
        <v>23</v>
      </c>
      <c r="B32" s="194" t="s">
        <v>202</v>
      </c>
      <c r="C32" s="62">
        <v>26</v>
      </c>
      <c r="D32" s="67">
        <v>1481.4846153846156</v>
      </c>
      <c r="E32" s="62">
        <v>16</v>
      </c>
      <c r="F32" s="70">
        <v>1579.9</v>
      </c>
      <c r="G32" s="62">
        <v>10</v>
      </c>
      <c r="H32" s="63">
        <v>1324.02</v>
      </c>
    </row>
    <row r="33" spans="1:8">
      <c r="A33" s="194">
        <v>24</v>
      </c>
      <c r="B33" s="194" t="s">
        <v>203</v>
      </c>
      <c r="C33" s="62">
        <v>57</v>
      </c>
      <c r="D33" s="67">
        <v>1619.2666666666667</v>
      </c>
      <c r="E33" s="62">
        <v>36</v>
      </c>
      <c r="F33" s="70">
        <v>1680.4722222222222</v>
      </c>
      <c r="G33" s="62">
        <v>21</v>
      </c>
      <c r="H33" s="63">
        <v>1514.3428571428572</v>
      </c>
    </row>
    <row r="34" spans="1:8">
      <c r="A34" s="194">
        <v>25</v>
      </c>
      <c r="B34" s="194" t="s">
        <v>204</v>
      </c>
      <c r="C34" s="62">
        <v>121</v>
      </c>
      <c r="D34" s="67">
        <v>1118.5157024793391</v>
      </c>
      <c r="E34" s="62">
        <v>49</v>
      </c>
      <c r="F34" s="70">
        <v>1183.2448979591836</v>
      </c>
      <c r="G34" s="62">
        <v>72</v>
      </c>
      <c r="H34" s="63">
        <v>1074.463888888889</v>
      </c>
    </row>
    <row r="35" spans="1:8">
      <c r="A35" s="194">
        <v>26</v>
      </c>
      <c r="B35" s="194" t="s">
        <v>205</v>
      </c>
      <c r="C35" s="62">
        <v>35</v>
      </c>
      <c r="D35" s="67">
        <v>1544.2971428571427</v>
      </c>
      <c r="E35" s="62">
        <v>17</v>
      </c>
      <c r="F35" s="70">
        <v>1483.0235294117645</v>
      </c>
      <c r="G35" s="62">
        <v>18</v>
      </c>
      <c r="H35" s="63">
        <v>1602.1666666666667</v>
      </c>
    </row>
    <row r="36" spans="1:8">
      <c r="A36" s="194">
        <v>27</v>
      </c>
      <c r="B36" s="194" t="s">
        <v>206</v>
      </c>
      <c r="C36" s="62">
        <v>112</v>
      </c>
      <c r="D36" s="67">
        <v>1004.8267857142857</v>
      </c>
      <c r="E36" s="62">
        <v>61</v>
      </c>
      <c r="F36" s="70">
        <v>1060.8065573770491</v>
      </c>
      <c r="G36" s="62">
        <v>51</v>
      </c>
      <c r="H36" s="63">
        <v>937.87058823529424</v>
      </c>
    </row>
    <row r="37" spans="1:8">
      <c r="A37" s="195">
        <v>28</v>
      </c>
      <c r="B37" s="195" t="s">
        <v>207</v>
      </c>
      <c r="C37" s="64">
        <v>12</v>
      </c>
      <c r="D37" s="68">
        <v>1384.1499999999999</v>
      </c>
      <c r="E37" s="64">
        <v>8</v>
      </c>
      <c r="F37" s="71">
        <v>1371.85</v>
      </c>
      <c r="G37" s="62">
        <v>4</v>
      </c>
      <c r="H37" s="65">
        <v>1408.75</v>
      </c>
    </row>
    <row r="38" spans="1:8">
      <c r="A38" s="200" t="s">
        <v>159</v>
      </c>
      <c r="B38" s="196"/>
      <c r="C38" s="212"/>
      <c r="D38" s="57"/>
      <c r="E38" s="65"/>
      <c r="F38" s="58"/>
      <c r="G38" s="59"/>
      <c r="H38" s="57"/>
    </row>
    <row r="39" spans="1:8" ht="17.25" customHeight="1">
      <c r="A39" s="201" t="s">
        <v>142</v>
      </c>
      <c r="B39" s="197"/>
      <c r="C39" s="212">
        <v>2532</v>
      </c>
      <c r="D39" s="57">
        <v>1128.5142180094788</v>
      </c>
      <c r="E39" s="212">
        <v>1131</v>
      </c>
      <c r="F39" s="57">
        <v>1252.2465075154726</v>
      </c>
      <c r="G39" s="212">
        <v>1401</v>
      </c>
      <c r="H39" s="57">
        <v>1028.6275517487504</v>
      </c>
    </row>
    <row r="40" spans="1:8" ht="21" customHeight="1"/>
  </sheetData>
  <mergeCells count="7">
    <mergeCell ref="A6:A8"/>
    <mergeCell ref="A3:H3"/>
    <mergeCell ref="E7:F7"/>
    <mergeCell ref="B6:B8"/>
    <mergeCell ref="C6:D7"/>
    <mergeCell ref="E6:H6"/>
    <mergeCell ref="G7:H7"/>
  </mergeCells>
  <phoneticPr fontId="15" type="noConversion"/>
  <hyperlinks>
    <hyperlink ref="A1" location="съдържание!A1" display="към съдържание"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8"/>
  <sheetViews>
    <sheetView zoomScale="85" zoomScaleNormal="85" zoomScaleSheetLayoutView="100" workbookViewId="0">
      <selection activeCell="M16" sqref="M16"/>
    </sheetView>
  </sheetViews>
  <sheetFormatPr defaultRowHeight="12.75"/>
  <cols>
    <col min="1" max="1" width="5.7109375" style="40" customWidth="1"/>
    <col min="2" max="2" width="20.140625" style="40" customWidth="1"/>
    <col min="3" max="3" width="13.7109375" style="40" customWidth="1"/>
    <col min="4" max="4" width="9.42578125" style="40" customWidth="1"/>
    <col min="5" max="5" width="9.85546875" style="40" customWidth="1"/>
    <col min="6" max="6" width="10.42578125" style="40" customWidth="1"/>
    <col min="7" max="7" width="12.42578125" style="40" customWidth="1"/>
    <col min="8" max="8" width="11.140625" style="40" customWidth="1"/>
    <col min="9" max="16384" width="9.140625" style="40"/>
  </cols>
  <sheetData>
    <row r="1" spans="1:15" ht="15" customHeight="1">
      <c r="A1" s="110" t="s">
        <v>213</v>
      </c>
      <c r="B1" s="103"/>
      <c r="C1" s="103"/>
      <c r="D1" s="103"/>
      <c r="E1" s="103"/>
      <c r="F1" s="103"/>
      <c r="G1" s="103"/>
      <c r="H1" s="103"/>
      <c r="I1" s="51"/>
      <c r="J1" s="51"/>
    </row>
    <row r="2" spans="1:15" ht="15" customHeight="1">
      <c r="A2" s="110"/>
      <c r="B2" s="103"/>
      <c r="C2" s="103"/>
      <c r="D2" s="103"/>
      <c r="E2" s="103"/>
      <c r="F2" s="103"/>
      <c r="G2" s="103"/>
      <c r="H2" s="103"/>
      <c r="I2" s="51"/>
      <c r="J2" s="51"/>
    </row>
    <row r="3" spans="1:15" ht="30" customHeight="1">
      <c r="A3" s="317" t="s">
        <v>253</v>
      </c>
      <c r="B3" s="317"/>
      <c r="C3" s="317"/>
      <c r="D3" s="317"/>
      <c r="E3" s="317"/>
      <c r="F3" s="317"/>
      <c r="G3" s="317"/>
      <c r="H3" s="317"/>
      <c r="I3" s="51"/>
      <c r="J3" s="51"/>
    </row>
    <row r="4" spans="1:15" ht="15" customHeight="1">
      <c r="A4" s="111"/>
      <c r="B4" s="111"/>
      <c r="C4" s="111"/>
      <c r="D4" s="111"/>
      <c r="E4" s="111"/>
      <c r="F4" s="111"/>
      <c r="G4" s="111"/>
      <c r="H4" s="111"/>
      <c r="I4" s="51"/>
      <c r="J4" s="51"/>
    </row>
    <row r="5" spans="1:15" ht="15" customHeight="1"/>
    <row r="6" spans="1:15" ht="15" customHeight="1">
      <c r="A6" s="299" t="s">
        <v>208</v>
      </c>
      <c r="B6" s="288" t="s">
        <v>136</v>
      </c>
      <c r="C6" s="320" t="s">
        <v>1</v>
      </c>
      <c r="D6" s="321" t="s">
        <v>8</v>
      </c>
      <c r="E6" s="321"/>
      <c r="F6" s="321"/>
      <c r="G6" s="321"/>
      <c r="H6" s="321"/>
    </row>
    <row r="7" spans="1:15" ht="30" customHeight="1">
      <c r="A7" s="300"/>
      <c r="B7" s="289"/>
      <c r="C7" s="320"/>
      <c r="D7" s="271" t="s">
        <v>9</v>
      </c>
      <c r="E7" s="271" t="s">
        <v>122</v>
      </c>
      <c r="F7" s="271" t="s">
        <v>123</v>
      </c>
      <c r="G7" s="271" t="s">
        <v>124</v>
      </c>
      <c r="H7" s="271" t="s">
        <v>125</v>
      </c>
      <c r="O7" s="52"/>
    </row>
    <row r="8" spans="1:15" ht="15" customHeight="1">
      <c r="A8" s="193">
        <v>1</v>
      </c>
      <c r="B8" s="214" t="s">
        <v>180</v>
      </c>
      <c r="C8" s="78">
        <v>4203</v>
      </c>
      <c r="D8" s="78">
        <v>190</v>
      </c>
      <c r="E8" s="78">
        <v>548</v>
      </c>
      <c r="F8" s="78">
        <v>721</v>
      </c>
      <c r="G8" s="78">
        <v>814</v>
      </c>
      <c r="H8" s="78">
        <v>1930</v>
      </c>
      <c r="I8" s="53"/>
      <c r="O8" s="52"/>
    </row>
    <row r="9" spans="1:15" ht="15" customHeight="1">
      <c r="A9" s="194">
        <v>2</v>
      </c>
      <c r="B9" s="215" t="s">
        <v>181</v>
      </c>
      <c r="C9" s="79">
        <v>3585</v>
      </c>
      <c r="D9" s="79">
        <v>168</v>
      </c>
      <c r="E9" s="79">
        <v>574</v>
      </c>
      <c r="F9" s="79">
        <v>738</v>
      </c>
      <c r="G9" s="79">
        <v>687</v>
      </c>
      <c r="H9" s="79">
        <v>1418</v>
      </c>
      <c r="I9" s="53"/>
      <c r="O9" s="52"/>
    </row>
    <row r="10" spans="1:15" ht="15" customHeight="1">
      <c r="A10" s="194">
        <v>3</v>
      </c>
      <c r="B10" s="215" t="s">
        <v>182</v>
      </c>
      <c r="C10" s="79">
        <v>3680</v>
      </c>
      <c r="D10" s="79">
        <v>219</v>
      </c>
      <c r="E10" s="79">
        <v>598</v>
      </c>
      <c r="F10" s="79">
        <v>693</v>
      </c>
      <c r="G10" s="79">
        <v>710</v>
      </c>
      <c r="H10" s="79">
        <v>1460</v>
      </c>
      <c r="I10" s="53"/>
      <c r="O10" s="52"/>
    </row>
    <row r="11" spans="1:15" ht="15" customHeight="1">
      <c r="A11" s="194">
        <v>4</v>
      </c>
      <c r="B11" s="215" t="s">
        <v>183</v>
      </c>
      <c r="C11" s="79">
        <v>1903</v>
      </c>
      <c r="D11" s="79">
        <v>141</v>
      </c>
      <c r="E11" s="79">
        <v>310</v>
      </c>
      <c r="F11" s="79">
        <v>312</v>
      </c>
      <c r="G11" s="79">
        <v>362</v>
      </c>
      <c r="H11" s="79">
        <v>778</v>
      </c>
      <c r="I11" s="53"/>
      <c r="O11" s="52"/>
    </row>
    <row r="12" spans="1:15" ht="15" customHeight="1">
      <c r="A12" s="194">
        <v>5</v>
      </c>
      <c r="B12" s="215" t="s">
        <v>184</v>
      </c>
      <c r="C12" s="79">
        <v>738</v>
      </c>
      <c r="D12" s="79">
        <v>53</v>
      </c>
      <c r="E12" s="79">
        <v>166</v>
      </c>
      <c r="F12" s="79">
        <v>149</v>
      </c>
      <c r="G12" s="79">
        <v>131</v>
      </c>
      <c r="H12" s="79">
        <v>239</v>
      </c>
      <c r="I12" s="53"/>
      <c r="O12" s="52"/>
    </row>
    <row r="13" spans="1:15" ht="15" customHeight="1">
      <c r="A13" s="194">
        <v>6</v>
      </c>
      <c r="B13" s="215" t="s">
        <v>185</v>
      </c>
      <c r="C13" s="79">
        <v>1671</v>
      </c>
      <c r="D13" s="79">
        <v>166</v>
      </c>
      <c r="E13" s="79">
        <v>315</v>
      </c>
      <c r="F13" s="79">
        <v>358</v>
      </c>
      <c r="G13" s="79">
        <v>279</v>
      </c>
      <c r="H13" s="79">
        <v>553</v>
      </c>
      <c r="I13" s="53"/>
      <c r="O13" s="52"/>
    </row>
    <row r="14" spans="1:15" ht="15" customHeight="1">
      <c r="A14" s="194">
        <v>7</v>
      </c>
      <c r="B14" s="215" t="s">
        <v>186</v>
      </c>
      <c r="C14" s="79">
        <v>1026</v>
      </c>
      <c r="D14" s="79">
        <v>41</v>
      </c>
      <c r="E14" s="79">
        <v>115</v>
      </c>
      <c r="F14" s="79">
        <v>160</v>
      </c>
      <c r="G14" s="79">
        <v>156</v>
      </c>
      <c r="H14" s="79">
        <v>554</v>
      </c>
      <c r="I14" s="53"/>
      <c r="O14" s="52"/>
    </row>
    <row r="15" spans="1:15" ht="15" customHeight="1">
      <c r="A15" s="194">
        <v>8</v>
      </c>
      <c r="B15" s="215" t="s">
        <v>187</v>
      </c>
      <c r="C15" s="79">
        <v>1295</v>
      </c>
      <c r="D15" s="79">
        <v>193</v>
      </c>
      <c r="E15" s="79">
        <v>244</v>
      </c>
      <c r="F15" s="79">
        <v>237</v>
      </c>
      <c r="G15" s="79">
        <v>208</v>
      </c>
      <c r="H15" s="79">
        <v>413</v>
      </c>
      <c r="I15" s="53"/>
      <c r="O15" s="52"/>
    </row>
    <row r="16" spans="1:15" ht="15" customHeight="1">
      <c r="A16" s="194">
        <v>9</v>
      </c>
      <c r="B16" s="215" t="s">
        <v>188</v>
      </c>
      <c r="C16" s="79">
        <v>1149</v>
      </c>
      <c r="D16" s="79">
        <v>67</v>
      </c>
      <c r="E16" s="79">
        <v>154</v>
      </c>
      <c r="F16" s="79">
        <v>181</v>
      </c>
      <c r="G16" s="79">
        <v>208</v>
      </c>
      <c r="H16" s="79">
        <v>539</v>
      </c>
      <c r="I16" s="53"/>
      <c r="O16" s="52"/>
    </row>
    <row r="17" spans="1:15" ht="15" customHeight="1">
      <c r="A17" s="194">
        <v>10</v>
      </c>
      <c r="B17" s="215" t="s">
        <v>189</v>
      </c>
      <c r="C17" s="79">
        <v>1174</v>
      </c>
      <c r="D17" s="79">
        <v>69</v>
      </c>
      <c r="E17" s="79">
        <v>186</v>
      </c>
      <c r="F17" s="79">
        <v>202</v>
      </c>
      <c r="G17" s="79">
        <v>213</v>
      </c>
      <c r="H17" s="79">
        <v>504</v>
      </c>
      <c r="I17" s="53"/>
      <c r="O17" s="52"/>
    </row>
    <row r="18" spans="1:15" ht="15" customHeight="1">
      <c r="A18" s="194">
        <v>11</v>
      </c>
      <c r="B18" s="215" t="s">
        <v>190</v>
      </c>
      <c r="C18" s="79">
        <v>1015</v>
      </c>
      <c r="D18" s="79">
        <v>78</v>
      </c>
      <c r="E18" s="79">
        <v>194</v>
      </c>
      <c r="F18" s="79">
        <v>161</v>
      </c>
      <c r="G18" s="79">
        <v>181</v>
      </c>
      <c r="H18" s="79">
        <v>401</v>
      </c>
      <c r="I18" s="53"/>
      <c r="O18" s="52"/>
    </row>
    <row r="19" spans="1:15" ht="15" customHeight="1">
      <c r="A19" s="194">
        <v>12</v>
      </c>
      <c r="B19" s="215" t="s">
        <v>191</v>
      </c>
      <c r="C19" s="79">
        <v>2260</v>
      </c>
      <c r="D19" s="79">
        <v>124</v>
      </c>
      <c r="E19" s="79">
        <v>366</v>
      </c>
      <c r="F19" s="79">
        <v>429</v>
      </c>
      <c r="G19" s="79">
        <v>455</v>
      </c>
      <c r="H19" s="79">
        <v>886</v>
      </c>
      <c r="I19" s="53"/>
      <c r="O19" s="52"/>
    </row>
    <row r="20" spans="1:15" ht="15" customHeight="1">
      <c r="A20" s="194">
        <v>13</v>
      </c>
      <c r="B20" s="215" t="s">
        <v>192</v>
      </c>
      <c r="C20" s="79">
        <v>1043</v>
      </c>
      <c r="D20" s="79">
        <v>56</v>
      </c>
      <c r="E20" s="79">
        <v>167</v>
      </c>
      <c r="F20" s="79">
        <v>170</v>
      </c>
      <c r="G20" s="79">
        <v>208</v>
      </c>
      <c r="H20" s="79">
        <v>442</v>
      </c>
      <c r="I20" s="53"/>
      <c r="O20" s="52"/>
    </row>
    <row r="21" spans="1:15" ht="15" customHeight="1">
      <c r="A21" s="194">
        <v>14</v>
      </c>
      <c r="B21" s="215" t="s">
        <v>193</v>
      </c>
      <c r="C21" s="79">
        <v>2655</v>
      </c>
      <c r="D21" s="79">
        <v>209</v>
      </c>
      <c r="E21" s="79">
        <v>571</v>
      </c>
      <c r="F21" s="79">
        <v>519</v>
      </c>
      <c r="G21" s="79">
        <v>470</v>
      </c>
      <c r="H21" s="79">
        <v>886</v>
      </c>
      <c r="I21" s="53"/>
      <c r="O21" s="52"/>
    </row>
    <row r="22" spans="1:15" ht="15" customHeight="1">
      <c r="A22" s="194">
        <v>15</v>
      </c>
      <c r="B22" s="215" t="s">
        <v>194</v>
      </c>
      <c r="C22" s="79">
        <v>6063</v>
      </c>
      <c r="D22" s="79">
        <v>384</v>
      </c>
      <c r="E22" s="79">
        <v>873</v>
      </c>
      <c r="F22" s="79">
        <v>1057</v>
      </c>
      <c r="G22" s="79">
        <v>1101</v>
      </c>
      <c r="H22" s="79">
        <v>2648</v>
      </c>
      <c r="I22" s="53"/>
      <c r="O22" s="52"/>
    </row>
    <row r="23" spans="1:15" ht="15" customHeight="1">
      <c r="A23" s="194">
        <v>16</v>
      </c>
      <c r="B23" s="215" t="s">
        <v>195</v>
      </c>
      <c r="C23" s="79">
        <v>1012</v>
      </c>
      <c r="D23" s="79">
        <v>105</v>
      </c>
      <c r="E23" s="79">
        <v>200</v>
      </c>
      <c r="F23" s="79">
        <v>177</v>
      </c>
      <c r="G23" s="79">
        <v>172</v>
      </c>
      <c r="H23" s="79">
        <v>358</v>
      </c>
      <c r="I23" s="53"/>
      <c r="O23" s="52"/>
    </row>
    <row r="24" spans="1:15" ht="15" customHeight="1">
      <c r="A24" s="194">
        <v>17</v>
      </c>
      <c r="B24" s="215" t="s">
        <v>196</v>
      </c>
      <c r="C24" s="79">
        <v>1856</v>
      </c>
      <c r="D24" s="79">
        <v>114</v>
      </c>
      <c r="E24" s="79">
        <v>228</v>
      </c>
      <c r="F24" s="79">
        <v>315</v>
      </c>
      <c r="G24" s="79">
        <v>359</v>
      </c>
      <c r="H24" s="79">
        <v>840</v>
      </c>
      <c r="I24" s="53"/>
      <c r="O24" s="52"/>
    </row>
    <row r="25" spans="1:15" ht="15" customHeight="1">
      <c r="A25" s="194">
        <v>18</v>
      </c>
      <c r="B25" s="215" t="s">
        <v>197</v>
      </c>
      <c r="C25" s="79">
        <v>804</v>
      </c>
      <c r="D25" s="79">
        <v>69</v>
      </c>
      <c r="E25" s="79">
        <v>156</v>
      </c>
      <c r="F25" s="79">
        <v>157</v>
      </c>
      <c r="G25" s="79">
        <v>153</v>
      </c>
      <c r="H25" s="79">
        <v>269</v>
      </c>
      <c r="I25" s="53"/>
      <c r="O25" s="52"/>
    </row>
    <row r="26" spans="1:15" ht="15" customHeight="1">
      <c r="A26" s="194">
        <v>19</v>
      </c>
      <c r="B26" s="215" t="s">
        <v>198</v>
      </c>
      <c r="C26" s="79">
        <v>1354</v>
      </c>
      <c r="D26" s="79">
        <v>109</v>
      </c>
      <c r="E26" s="79">
        <v>208</v>
      </c>
      <c r="F26" s="79">
        <v>228</v>
      </c>
      <c r="G26" s="79">
        <v>242</v>
      </c>
      <c r="H26" s="79">
        <v>567</v>
      </c>
      <c r="I26" s="53"/>
      <c r="O26" s="52"/>
    </row>
    <row r="27" spans="1:15" ht="15" customHeight="1">
      <c r="A27" s="194">
        <v>20</v>
      </c>
      <c r="B27" s="215" t="s">
        <v>199</v>
      </c>
      <c r="C27" s="79">
        <v>1378</v>
      </c>
      <c r="D27" s="79">
        <v>58</v>
      </c>
      <c r="E27" s="79">
        <v>150</v>
      </c>
      <c r="F27" s="79">
        <v>262</v>
      </c>
      <c r="G27" s="79">
        <v>312</v>
      </c>
      <c r="H27" s="79">
        <v>596</v>
      </c>
      <c r="I27" s="53"/>
      <c r="O27" s="52"/>
    </row>
    <row r="28" spans="1:15" ht="15" customHeight="1">
      <c r="A28" s="194">
        <v>21</v>
      </c>
      <c r="B28" s="215" t="s">
        <v>200</v>
      </c>
      <c r="C28" s="79">
        <v>8897</v>
      </c>
      <c r="D28" s="79">
        <v>465</v>
      </c>
      <c r="E28" s="79">
        <v>1160</v>
      </c>
      <c r="F28" s="79">
        <v>1416</v>
      </c>
      <c r="G28" s="79">
        <v>1608</v>
      </c>
      <c r="H28" s="79">
        <v>4248</v>
      </c>
      <c r="I28" s="53"/>
      <c r="O28" s="52"/>
    </row>
    <row r="29" spans="1:15" ht="15" customHeight="1">
      <c r="A29" s="194">
        <v>22</v>
      </c>
      <c r="B29" s="215" t="s">
        <v>201</v>
      </c>
      <c r="C29" s="79">
        <v>2072</v>
      </c>
      <c r="D29" s="79">
        <v>141</v>
      </c>
      <c r="E29" s="79">
        <v>322</v>
      </c>
      <c r="F29" s="79">
        <v>322</v>
      </c>
      <c r="G29" s="79">
        <v>367</v>
      </c>
      <c r="H29" s="79">
        <v>920</v>
      </c>
      <c r="I29" s="53"/>
      <c r="O29" s="52"/>
    </row>
    <row r="30" spans="1:15" ht="15" customHeight="1">
      <c r="A30" s="194">
        <v>23</v>
      </c>
      <c r="B30" s="215" t="s">
        <v>202</v>
      </c>
      <c r="C30" s="79">
        <v>2277</v>
      </c>
      <c r="D30" s="79">
        <v>142</v>
      </c>
      <c r="E30" s="79">
        <v>306</v>
      </c>
      <c r="F30" s="79">
        <v>382</v>
      </c>
      <c r="G30" s="79">
        <v>385</v>
      </c>
      <c r="H30" s="79">
        <v>1062</v>
      </c>
      <c r="I30" s="53"/>
      <c r="O30" s="52"/>
    </row>
    <row r="31" spans="1:15" ht="15" customHeight="1">
      <c r="A31" s="194">
        <v>24</v>
      </c>
      <c r="B31" s="215" t="s">
        <v>203</v>
      </c>
      <c r="C31" s="79">
        <v>1294</v>
      </c>
      <c r="D31" s="79">
        <v>63</v>
      </c>
      <c r="E31" s="79">
        <v>184</v>
      </c>
      <c r="F31" s="79">
        <v>268</v>
      </c>
      <c r="G31" s="79">
        <v>259</v>
      </c>
      <c r="H31" s="79">
        <v>520</v>
      </c>
      <c r="I31" s="53"/>
      <c r="O31" s="52"/>
    </row>
    <row r="32" spans="1:15" ht="15" customHeight="1">
      <c r="A32" s="194">
        <v>25</v>
      </c>
      <c r="B32" s="215" t="s">
        <v>204</v>
      </c>
      <c r="C32" s="79">
        <v>980</v>
      </c>
      <c r="D32" s="79">
        <v>68</v>
      </c>
      <c r="E32" s="79">
        <v>139</v>
      </c>
      <c r="F32" s="79">
        <v>195</v>
      </c>
      <c r="G32" s="79">
        <v>176</v>
      </c>
      <c r="H32" s="79">
        <v>402</v>
      </c>
      <c r="I32" s="53"/>
      <c r="O32" s="52"/>
    </row>
    <row r="33" spans="1:27" ht="15" customHeight="1">
      <c r="A33" s="194">
        <v>26</v>
      </c>
      <c r="B33" s="215" t="s">
        <v>205</v>
      </c>
      <c r="C33" s="79">
        <v>1764</v>
      </c>
      <c r="D33" s="79">
        <v>145</v>
      </c>
      <c r="E33" s="79">
        <v>276</v>
      </c>
      <c r="F33" s="79">
        <v>330</v>
      </c>
      <c r="G33" s="79">
        <v>326</v>
      </c>
      <c r="H33" s="79">
        <v>687</v>
      </c>
      <c r="I33" s="53"/>
      <c r="O33" s="52"/>
    </row>
    <row r="34" spans="1:27" ht="15" customHeight="1">
      <c r="A34" s="194">
        <v>27</v>
      </c>
      <c r="B34" s="215" t="s">
        <v>206</v>
      </c>
      <c r="C34" s="79">
        <v>1423</v>
      </c>
      <c r="D34" s="79">
        <v>112</v>
      </c>
      <c r="E34" s="79">
        <v>289</v>
      </c>
      <c r="F34" s="79">
        <v>268</v>
      </c>
      <c r="G34" s="79">
        <v>236</v>
      </c>
      <c r="H34" s="79">
        <v>518</v>
      </c>
      <c r="I34" s="53"/>
      <c r="O34" s="52"/>
    </row>
    <row r="35" spans="1:27" ht="15" customHeight="1">
      <c r="A35" s="194">
        <v>28</v>
      </c>
      <c r="B35" s="215" t="s">
        <v>207</v>
      </c>
      <c r="C35" s="79">
        <v>852</v>
      </c>
      <c r="D35" s="79">
        <v>39</v>
      </c>
      <c r="E35" s="79">
        <v>111</v>
      </c>
      <c r="F35" s="79">
        <v>155</v>
      </c>
      <c r="G35" s="79">
        <v>172</v>
      </c>
      <c r="H35" s="79">
        <v>375</v>
      </c>
      <c r="I35" s="53"/>
      <c r="O35" s="52"/>
    </row>
    <row r="36" spans="1:27" ht="15" customHeight="1">
      <c r="A36" s="302" t="s">
        <v>0</v>
      </c>
      <c r="B36" s="302"/>
      <c r="C36" s="213">
        <v>59423</v>
      </c>
      <c r="D36" s="213">
        <v>3788</v>
      </c>
      <c r="E36" s="213">
        <v>9110</v>
      </c>
      <c r="F36" s="213">
        <v>10562</v>
      </c>
      <c r="G36" s="213">
        <v>10950</v>
      </c>
      <c r="H36" s="213">
        <v>25013</v>
      </c>
      <c r="I36" s="53"/>
    </row>
    <row r="37" spans="1:27" ht="31.5" customHeight="1">
      <c r="A37" s="318" t="s">
        <v>228</v>
      </c>
      <c r="B37" s="318"/>
      <c r="C37" s="318"/>
      <c r="D37" s="318"/>
      <c r="E37" s="318"/>
      <c r="F37" s="318"/>
      <c r="G37" s="318"/>
      <c r="H37" s="319"/>
      <c r="I37" s="53"/>
      <c r="U37" s="41"/>
      <c r="V37" s="41"/>
      <c r="W37" s="41"/>
      <c r="X37" s="41"/>
      <c r="Y37" s="41"/>
      <c r="Z37" s="41"/>
      <c r="AA37" s="41"/>
    </row>
    <row r="38" spans="1:27" ht="15" customHeight="1">
      <c r="I38" s="41"/>
    </row>
  </sheetData>
  <mergeCells count="7">
    <mergeCell ref="A6:A7"/>
    <mergeCell ref="A36:B36"/>
    <mergeCell ref="A3:H3"/>
    <mergeCell ref="A37:H37"/>
    <mergeCell ref="B6:B7"/>
    <mergeCell ref="C6:C7"/>
    <mergeCell ref="D6:H6"/>
  </mergeCells>
  <hyperlinks>
    <hyperlink ref="A1" location="съдържание!A1" display="към съдържание" xr:uid="{00000000-0004-0000-0B00-000000000000}"/>
  </hyperlinks>
  <printOptions horizontalCentered="1" verticalCentered="1"/>
  <pageMargins left="0.74803149606299213" right="0.74803149606299213" top="0.98425196850393704" bottom="0.98425196850393704" header="0.51181102362204722" footer="0.51181102362204722"/>
  <pageSetup paperSize="9" scale="94" firstPageNumber="1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324" t="s">
        <v>116</v>
      </c>
      <c r="B1" s="324"/>
      <c r="C1" s="324"/>
      <c r="D1" s="324"/>
      <c r="E1" s="324"/>
    </row>
    <row r="2" spans="1:5" ht="16.5" customHeight="1" thickBot="1">
      <c r="B2" s="10"/>
      <c r="C2" s="10"/>
      <c r="D2" s="10"/>
    </row>
    <row r="3" spans="1:5" ht="28.5" customHeight="1" thickBot="1">
      <c r="A3" s="23" t="s">
        <v>87</v>
      </c>
      <c r="B3" s="22" t="s">
        <v>88</v>
      </c>
      <c r="C3" s="24" t="s">
        <v>21</v>
      </c>
      <c r="D3" s="24" t="s">
        <v>90</v>
      </c>
      <c r="E3" s="25" t="s">
        <v>91</v>
      </c>
    </row>
    <row r="4" spans="1:5" ht="14.1" customHeight="1">
      <c r="A4" s="30">
        <v>1</v>
      </c>
      <c r="B4" s="12" t="s">
        <v>25</v>
      </c>
      <c r="C4" s="18">
        <v>5167</v>
      </c>
      <c r="D4" s="17"/>
      <c r="E4" s="15">
        <f>D4/C4</f>
        <v>0</v>
      </c>
    </row>
    <row r="5" spans="1:5" ht="14.1" customHeight="1">
      <c r="A5" s="31">
        <v>2</v>
      </c>
      <c r="B5" s="13" t="s">
        <v>26</v>
      </c>
      <c r="C5" s="19">
        <v>867</v>
      </c>
      <c r="D5" s="8"/>
      <c r="E5" s="16">
        <f t="shared" ref="E5:E67" si="0">D5/C5</f>
        <v>0</v>
      </c>
    </row>
    <row r="6" spans="1:5" ht="14.1" customHeight="1">
      <c r="A6" s="31">
        <v>5</v>
      </c>
      <c r="B6" s="13" t="s">
        <v>27</v>
      </c>
      <c r="C6" s="19">
        <v>138</v>
      </c>
      <c r="D6" s="8"/>
      <c r="E6" s="16">
        <f t="shared" si="0"/>
        <v>0</v>
      </c>
    </row>
    <row r="7" spans="1:5" ht="14.1" customHeight="1">
      <c r="A7" s="31">
        <v>10</v>
      </c>
      <c r="B7" s="13" t="s">
        <v>28</v>
      </c>
      <c r="C7" s="19">
        <v>638</v>
      </c>
      <c r="D7" s="8"/>
      <c r="E7" s="16">
        <f t="shared" si="0"/>
        <v>0</v>
      </c>
    </row>
    <row r="8" spans="1:5" ht="14.1" customHeight="1">
      <c r="A8" s="31">
        <v>11</v>
      </c>
      <c r="B8" s="13" t="s">
        <v>29</v>
      </c>
      <c r="C8" s="20">
        <v>149</v>
      </c>
      <c r="D8" s="8"/>
      <c r="E8" s="16">
        <f t="shared" si="0"/>
        <v>0</v>
      </c>
    </row>
    <row r="9" spans="1:5" ht="14.1" customHeight="1">
      <c r="A9" s="31">
        <v>12</v>
      </c>
      <c r="B9" s="13" t="s">
        <v>30</v>
      </c>
      <c r="C9" s="19">
        <v>147</v>
      </c>
      <c r="D9" s="8"/>
      <c r="E9" s="16">
        <f t="shared" si="0"/>
        <v>0</v>
      </c>
    </row>
    <row r="10" spans="1:5" ht="14.1" customHeight="1">
      <c r="A10" s="31">
        <v>13</v>
      </c>
      <c r="B10" s="13" t="s">
        <v>31</v>
      </c>
      <c r="C10" s="19">
        <v>200</v>
      </c>
      <c r="D10" s="8"/>
      <c r="E10" s="16">
        <f t="shared" si="0"/>
        <v>0</v>
      </c>
    </row>
    <row r="11" spans="1:5" ht="14.1" customHeight="1">
      <c r="A11" s="31">
        <v>14</v>
      </c>
      <c r="B11" s="13" t="s">
        <v>32</v>
      </c>
      <c r="C11" s="19">
        <v>746</v>
      </c>
      <c r="D11" s="8"/>
      <c r="E11" s="16">
        <f t="shared" si="0"/>
        <v>0</v>
      </c>
    </row>
    <row r="12" spans="1:5" ht="14.1" customHeight="1">
      <c r="A12" s="31">
        <v>15</v>
      </c>
      <c r="B12" s="13" t="s">
        <v>33</v>
      </c>
      <c r="C12" s="19">
        <v>1740</v>
      </c>
      <c r="D12" s="8"/>
      <c r="E12" s="16">
        <f t="shared" si="0"/>
        <v>0</v>
      </c>
    </row>
    <row r="13" spans="1:5" ht="14.1" customHeight="1">
      <c r="A13" s="31">
        <v>16</v>
      </c>
      <c r="B13" s="13" t="s">
        <v>34</v>
      </c>
      <c r="C13" s="19">
        <v>602</v>
      </c>
      <c r="D13" s="8"/>
      <c r="E13" s="16">
        <f t="shared" si="0"/>
        <v>0</v>
      </c>
    </row>
    <row r="14" spans="1:5" ht="14.1" customHeight="1">
      <c r="A14" s="31">
        <v>17</v>
      </c>
      <c r="B14" s="13" t="s">
        <v>35</v>
      </c>
      <c r="C14" s="19">
        <v>672</v>
      </c>
      <c r="D14" s="8"/>
      <c r="E14" s="16">
        <f t="shared" si="0"/>
        <v>0</v>
      </c>
    </row>
    <row r="15" spans="1:5" ht="14.1" customHeight="1">
      <c r="A15" s="31">
        <v>18</v>
      </c>
      <c r="B15" s="13" t="s">
        <v>36</v>
      </c>
      <c r="C15" s="19">
        <v>1301</v>
      </c>
      <c r="D15" s="8"/>
      <c r="E15" s="16">
        <f t="shared" si="0"/>
        <v>0</v>
      </c>
    </row>
    <row r="16" spans="1:5" ht="13.5" customHeight="1">
      <c r="A16" s="31">
        <v>19</v>
      </c>
      <c r="B16" s="14" t="s">
        <v>37</v>
      </c>
      <c r="C16" s="20">
        <v>244</v>
      </c>
      <c r="D16" s="8"/>
      <c r="E16" s="16">
        <f t="shared" si="0"/>
        <v>0</v>
      </c>
    </row>
    <row r="17" spans="1:5" ht="14.1" customHeight="1">
      <c r="A17" s="31">
        <v>20</v>
      </c>
      <c r="B17" s="13" t="s">
        <v>38</v>
      </c>
      <c r="C17" s="19">
        <v>559</v>
      </c>
      <c r="D17" s="8"/>
      <c r="E17" s="16">
        <f t="shared" si="0"/>
        <v>0</v>
      </c>
    </row>
    <row r="18" spans="1:5" ht="14.1" customHeight="1">
      <c r="A18" s="31">
        <v>21</v>
      </c>
      <c r="B18" s="13" t="s">
        <v>39</v>
      </c>
      <c r="C18" s="19">
        <v>208</v>
      </c>
      <c r="D18" s="8"/>
      <c r="E18" s="16">
        <f t="shared" si="0"/>
        <v>0</v>
      </c>
    </row>
    <row r="19" spans="1:5" ht="14.1" customHeight="1">
      <c r="A19" s="31">
        <v>22</v>
      </c>
      <c r="B19" s="13" t="s">
        <v>40</v>
      </c>
      <c r="C19" s="19">
        <v>336</v>
      </c>
      <c r="D19" s="8"/>
      <c r="E19" s="16">
        <f t="shared" si="0"/>
        <v>0</v>
      </c>
    </row>
    <row r="20" spans="1:5" ht="14.1" customHeight="1">
      <c r="A20" s="31">
        <v>23</v>
      </c>
      <c r="B20" s="13" t="s">
        <v>41</v>
      </c>
      <c r="C20" s="19">
        <v>241</v>
      </c>
      <c r="D20" s="8"/>
      <c r="E20" s="16">
        <f t="shared" si="0"/>
        <v>0</v>
      </c>
    </row>
    <row r="21" spans="1:5" ht="14.1" customHeight="1">
      <c r="A21" s="31">
        <v>24</v>
      </c>
      <c r="B21" s="13" t="s">
        <v>42</v>
      </c>
      <c r="C21" s="19">
        <v>366</v>
      </c>
      <c r="D21" s="8"/>
      <c r="E21" s="16">
        <f t="shared" si="0"/>
        <v>0</v>
      </c>
    </row>
    <row r="22" spans="1:5" ht="14.1" customHeight="1">
      <c r="A22" s="31">
        <v>25</v>
      </c>
      <c r="B22" s="13" t="s">
        <v>43</v>
      </c>
      <c r="C22" s="19">
        <v>747</v>
      </c>
      <c r="D22" s="8"/>
      <c r="E22" s="16">
        <f t="shared" si="0"/>
        <v>0</v>
      </c>
    </row>
    <row r="23" spans="1:5" ht="14.1" customHeight="1">
      <c r="A23" s="31">
        <v>26</v>
      </c>
      <c r="B23" s="13" t="s">
        <v>44</v>
      </c>
      <c r="C23" s="19">
        <v>435</v>
      </c>
      <c r="D23" s="8"/>
      <c r="E23" s="16">
        <f t="shared" si="0"/>
        <v>0</v>
      </c>
    </row>
    <row r="24" spans="1:5" ht="14.1" customHeight="1">
      <c r="A24" s="31">
        <v>27</v>
      </c>
      <c r="B24" s="13" t="s">
        <v>45</v>
      </c>
      <c r="C24" s="19">
        <v>347</v>
      </c>
      <c r="D24" s="8"/>
      <c r="E24" s="16">
        <f t="shared" si="0"/>
        <v>0</v>
      </c>
    </row>
    <row r="25" spans="1:5" ht="14.1" customHeight="1">
      <c r="A25" s="31">
        <v>28</v>
      </c>
      <c r="B25" s="13" t="s">
        <v>46</v>
      </c>
      <c r="C25" s="19">
        <v>805</v>
      </c>
      <c r="D25" s="8"/>
      <c r="E25" s="16">
        <f t="shared" si="0"/>
        <v>0</v>
      </c>
    </row>
    <row r="26" spans="1:5" ht="14.1" customHeight="1">
      <c r="A26" s="31">
        <v>29</v>
      </c>
      <c r="B26" s="13" t="s">
        <v>47</v>
      </c>
      <c r="C26" s="19">
        <v>380</v>
      </c>
      <c r="D26" s="8"/>
      <c r="E26" s="16">
        <f t="shared" si="0"/>
        <v>0</v>
      </c>
    </row>
    <row r="27" spans="1:5" ht="14.1" customHeight="1">
      <c r="A27" s="31">
        <v>30</v>
      </c>
      <c r="B27" s="13" t="s">
        <v>48</v>
      </c>
      <c r="C27" s="19">
        <v>175</v>
      </c>
      <c r="D27" s="8"/>
      <c r="E27" s="16">
        <f t="shared" si="0"/>
        <v>0</v>
      </c>
    </row>
    <row r="28" spans="1:5" ht="14.1" customHeight="1">
      <c r="A28" s="31">
        <v>31</v>
      </c>
      <c r="B28" s="13" t="s">
        <v>49</v>
      </c>
      <c r="C28" s="19">
        <v>462</v>
      </c>
      <c r="D28" s="8"/>
      <c r="E28" s="16">
        <f t="shared" si="0"/>
        <v>0</v>
      </c>
    </row>
    <row r="29" spans="1:5" ht="14.1" customHeight="1">
      <c r="A29" s="31">
        <v>32</v>
      </c>
      <c r="B29" s="13" t="s">
        <v>50</v>
      </c>
      <c r="C29" s="19">
        <v>121</v>
      </c>
      <c r="D29" s="8"/>
      <c r="E29" s="16">
        <f t="shared" si="0"/>
        <v>0</v>
      </c>
    </row>
    <row r="30" spans="1:5" ht="14.1" customHeight="1">
      <c r="A30" s="31">
        <v>33</v>
      </c>
      <c r="B30" s="13" t="s">
        <v>51</v>
      </c>
      <c r="C30" s="20">
        <v>127</v>
      </c>
      <c r="D30" s="8"/>
      <c r="E30" s="16">
        <f t="shared" si="0"/>
        <v>0</v>
      </c>
    </row>
    <row r="31" spans="1:5" ht="14.1" customHeight="1">
      <c r="A31" s="31">
        <v>34</v>
      </c>
      <c r="B31" s="13" t="s">
        <v>52</v>
      </c>
      <c r="C31" s="19">
        <v>32</v>
      </c>
      <c r="D31" s="8"/>
      <c r="E31" s="16">
        <f t="shared" si="0"/>
        <v>0</v>
      </c>
    </row>
    <row r="32" spans="1:5" ht="14.1" customHeight="1">
      <c r="A32" s="31">
        <v>35</v>
      </c>
      <c r="B32" s="13" t="s">
        <v>53</v>
      </c>
      <c r="C32" s="19">
        <v>117</v>
      </c>
      <c r="D32" s="8"/>
      <c r="E32" s="16">
        <f t="shared" si="0"/>
        <v>0</v>
      </c>
    </row>
    <row r="33" spans="1:5" ht="14.1" customHeight="1">
      <c r="A33" s="31">
        <v>36</v>
      </c>
      <c r="B33" s="13" t="s">
        <v>54</v>
      </c>
      <c r="C33" s="19">
        <v>239</v>
      </c>
      <c r="D33" s="8"/>
      <c r="E33" s="16">
        <f t="shared" si="0"/>
        <v>0</v>
      </c>
    </row>
    <row r="34" spans="1:5" ht="14.1" customHeight="1">
      <c r="A34" s="31">
        <v>37</v>
      </c>
      <c r="B34" s="13" t="s">
        <v>55</v>
      </c>
      <c r="C34" s="19">
        <v>333</v>
      </c>
      <c r="D34" s="8"/>
      <c r="E34" s="16">
        <f t="shared" si="0"/>
        <v>0</v>
      </c>
    </row>
    <row r="35" spans="1:5" ht="14.1" customHeight="1">
      <c r="A35" s="31">
        <v>40</v>
      </c>
      <c r="B35" s="13" t="s">
        <v>56</v>
      </c>
      <c r="C35" s="20">
        <v>458</v>
      </c>
      <c r="D35" s="8"/>
      <c r="E35" s="16">
        <f t="shared" si="0"/>
        <v>0</v>
      </c>
    </row>
    <row r="36" spans="1:5" ht="14.1" customHeight="1">
      <c r="A36" s="31">
        <v>41</v>
      </c>
      <c r="B36" s="13" t="s">
        <v>57</v>
      </c>
      <c r="C36" s="19">
        <v>742</v>
      </c>
      <c r="D36" s="8"/>
      <c r="E36" s="16">
        <f t="shared" si="0"/>
        <v>0</v>
      </c>
    </row>
    <row r="37" spans="1:5" ht="14.1" customHeight="1">
      <c r="A37" s="31">
        <v>45</v>
      </c>
      <c r="B37" s="13" t="s">
        <v>58</v>
      </c>
      <c r="C37" s="19">
        <v>4759</v>
      </c>
      <c r="D37" s="8"/>
      <c r="E37" s="16">
        <f t="shared" si="0"/>
        <v>0</v>
      </c>
    </row>
    <row r="38" spans="1:5" ht="27" customHeight="1">
      <c r="A38" s="31">
        <v>50</v>
      </c>
      <c r="B38" s="14" t="s">
        <v>59</v>
      </c>
      <c r="C38" s="20">
        <v>1046</v>
      </c>
      <c r="D38" s="8"/>
      <c r="E38" s="16">
        <f t="shared" si="0"/>
        <v>0</v>
      </c>
    </row>
    <row r="39" spans="1:5" ht="14.1" customHeight="1">
      <c r="A39" s="31">
        <v>51</v>
      </c>
      <c r="B39" s="13" t="s">
        <v>60</v>
      </c>
      <c r="C39" s="20">
        <v>1169</v>
      </c>
      <c r="D39" s="8"/>
      <c r="E39" s="16">
        <f t="shared" si="0"/>
        <v>0</v>
      </c>
    </row>
    <row r="40" spans="1:5" ht="25.5" customHeight="1">
      <c r="A40" s="31">
        <v>52</v>
      </c>
      <c r="B40" s="14" t="s">
        <v>61</v>
      </c>
      <c r="C40" s="20">
        <v>6522</v>
      </c>
      <c r="D40" s="8"/>
      <c r="E40" s="16">
        <f t="shared" si="0"/>
        <v>0</v>
      </c>
    </row>
    <row r="41" spans="1:5" ht="14.1" customHeight="1">
      <c r="A41" s="31">
        <v>55</v>
      </c>
      <c r="B41" s="13" t="s">
        <v>62</v>
      </c>
      <c r="C41" s="19">
        <v>7207</v>
      </c>
      <c r="D41" s="8"/>
      <c r="E41" s="16">
        <f t="shared" si="0"/>
        <v>0</v>
      </c>
    </row>
    <row r="42" spans="1:5" ht="14.1" customHeight="1">
      <c r="A42" s="31">
        <v>60</v>
      </c>
      <c r="B42" s="13" t="s">
        <v>63</v>
      </c>
      <c r="C42" s="19">
        <v>1183</v>
      </c>
      <c r="D42" s="8"/>
      <c r="E42" s="16">
        <f t="shared" si="0"/>
        <v>0</v>
      </c>
    </row>
    <row r="43" spans="1:5" ht="14.1" customHeight="1">
      <c r="A43" s="31">
        <v>61</v>
      </c>
      <c r="B43" s="13" t="s">
        <v>64</v>
      </c>
      <c r="C43" s="19">
        <v>126</v>
      </c>
      <c r="D43" s="8"/>
      <c r="E43" s="16">
        <f t="shared" si="0"/>
        <v>0</v>
      </c>
    </row>
    <row r="44" spans="1:5" ht="14.1" customHeight="1">
      <c r="A44" s="31">
        <v>62</v>
      </c>
      <c r="B44" s="13" t="s">
        <v>65</v>
      </c>
      <c r="C44" s="19">
        <v>158</v>
      </c>
      <c r="D44" s="8"/>
      <c r="E44" s="16">
        <f t="shared" si="0"/>
        <v>0</v>
      </c>
    </row>
    <row r="45" spans="1:5" ht="14.1" customHeight="1">
      <c r="A45" s="31">
        <v>63</v>
      </c>
      <c r="B45" s="13" t="s">
        <v>66</v>
      </c>
      <c r="C45" s="19">
        <v>164</v>
      </c>
      <c r="D45" s="8"/>
      <c r="E45" s="16">
        <f t="shared" si="0"/>
        <v>0</v>
      </c>
    </row>
    <row r="46" spans="1:5" ht="14.1" customHeight="1">
      <c r="A46" s="31">
        <v>64</v>
      </c>
      <c r="B46" s="13" t="s">
        <v>67</v>
      </c>
      <c r="C46" s="19">
        <v>282</v>
      </c>
      <c r="D46" s="8"/>
      <c r="E46" s="16">
        <f t="shared" si="0"/>
        <v>0</v>
      </c>
    </row>
    <row r="47" spans="1:5" ht="14.1" customHeight="1">
      <c r="A47" s="31">
        <v>65</v>
      </c>
      <c r="B47" s="13" t="s">
        <v>68</v>
      </c>
      <c r="C47" s="20">
        <v>504</v>
      </c>
      <c r="D47" s="8"/>
      <c r="E47" s="16">
        <f t="shared" si="0"/>
        <v>0</v>
      </c>
    </row>
    <row r="48" spans="1:5" ht="25.5" customHeight="1">
      <c r="A48" s="31">
        <v>66</v>
      </c>
      <c r="B48" s="14" t="s">
        <v>69</v>
      </c>
      <c r="C48" s="20">
        <v>154</v>
      </c>
      <c r="D48" s="8"/>
      <c r="E48" s="16">
        <f t="shared" si="0"/>
        <v>0</v>
      </c>
    </row>
    <row r="49" spans="1:5" ht="14.1" customHeight="1">
      <c r="A49" s="31">
        <v>67</v>
      </c>
      <c r="B49" s="13" t="s">
        <v>70</v>
      </c>
      <c r="C49" s="19">
        <v>703</v>
      </c>
      <c r="D49" s="8"/>
      <c r="E49" s="16">
        <f t="shared" si="0"/>
        <v>0</v>
      </c>
    </row>
    <row r="50" spans="1:5" ht="14.1" customHeight="1">
      <c r="A50" s="31">
        <v>70</v>
      </c>
      <c r="B50" s="13" t="s">
        <v>71</v>
      </c>
      <c r="C50" s="19">
        <v>259</v>
      </c>
      <c r="D50" s="8"/>
      <c r="E50" s="16">
        <f t="shared" si="0"/>
        <v>0</v>
      </c>
    </row>
    <row r="51" spans="1:5" ht="14.1" customHeight="1">
      <c r="A51" s="31">
        <v>71</v>
      </c>
      <c r="B51" s="13" t="s">
        <v>72</v>
      </c>
      <c r="C51" s="20">
        <v>155</v>
      </c>
      <c r="D51" s="8"/>
      <c r="E51" s="16">
        <f t="shared" si="0"/>
        <v>0</v>
      </c>
    </row>
    <row r="52" spans="1:5" ht="14.1" customHeight="1">
      <c r="A52" s="31">
        <v>72</v>
      </c>
      <c r="B52" s="13" t="s">
        <v>73</v>
      </c>
      <c r="C52" s="19">
        <v>158</v>
      </c>
      <c r="D52" s="8"/>
      <c r="E52" s="16">
        <f t="shared" si="0"/>
        <v>0</v>
      </c>
    </row>
    <row r="53" spans="1:5" ht="14.1" customHeight="1">
      <c r="A53" s="31">
        <v>73</v>
      </c>
      <c r="B53" s="13" t="s">
        <v>74</v>
      </c>
      <c r="C53" s="19">
        <v>133</v>
      </c>
      <c r="D53" s="8"/>
      <c r="E53" s="16">
        <f t="shared" si="0"/>
        <v>0</v>
      </c>
    </row>
    <row r="54" spans="1:5" ht="14.1" customHeight="1">
      <c r="A54" s="31">
        <v>74</v>
      </c>
      <c r="B54" s="13" t="s">
        <v>75</v>
      </c>
      <c r="C54" s="19">
        <v>3913</v>
      </c>
      <c r="D54" s="8"/>
      <c r="E54" s="16">
        <f t="shared" si="0"/>
        <v>0</v>
      </c>
    </row>
    <row r="55" spans="1:5" ht="14.1" customHeight="1">
      <c r="A55" s="31">
        <v>75</v>
      </c>
      <c r="B55" s="13" t="s">
        <v>76</v>
      </c>
      <c r="C55" s="19">
        <v>1373</v>
      </c>
      <c r="D55" s="8"/>
      <c r="E55" s="16">
        <f t="shared" si="0"/>
        <v>0</v>
      </c>
    </row>
    <row r="56" spans="1:5" ht="14.1" customHeight="1">
      <c r="A56" s="31">
        <v>80</v>
      </c>
      <c r="B56" s="13" t="s">
        <v>77</v>
      </c>
      <c r="C56" s="19">
        <v>1323</v>
      </c>
      <c r="D56" s="8"/>
      <c r="E56" s="16">
        <f t="shared" si="0"/>
        <v>0</v>
      </c>
    </row>
    <row r="57" spans="1:5" ht="14.1" customHeight="1">
      <c r="A57" s="31">
        <v>85</v>
      </c>
      <c r="B57" s="13" t="s">
        <v>78</v>
      </c>
      <c r="C57" s="19">
        <v>1963</v>
      </c>
      <c r="D57" s="8"/>
      <c r="E57" s="16">
        <f t="shared" si="0"/>
        <v>0</v>
      </c>
    </row>
    <row r="58" spans="1:5" ht="14.1" customHeight="1">
      <c r="A58" s="31">
        <v>90</v>
      </c>
      <c r="B58" s="13" t="s">
        <v>79</v>
      </c>
      <c r="C58" s="19">
        <v>180</v>
      </c>
      <c r="D58" s="8"/>
      <c r="E58" s="16">
        <f t="shared" si="0"/>
        <v>0</v>
      </c>
    </row>
    <row r="59" spans="1:5" ht="14.1" customHeight="1">
      <c r="A59" s="31">
        <v>91</v>
      </c>
      <c r="B59" s="13" t="s">
        <v>80</v>
      </c>
      <c r="C59" s="20">
        <v>59</v>
      </c>
      <c r="D59" s="8"/>
      <c r="E59" s="16">
        <f t="shared" si="0"/>
        <v>0</v>
      </c>
    </row>
    <row r="60" spans="1:5" ht="14.1" customHeight="1">
      <c r="A60" s="31">
        <v>92</v>
      </c>
      <c r="B60" s="13" t="s">
        <v>81</v>
      </c>
      <c r="C60" s="19">
        <v>388</v>
      </c>
      <c r="D60" s="8"/>
      <c r="E60" s="16">
        <f t="shared" si="0"/>
        <v>0</v>
      </c>
    </row>
    <row r="61" spans="1:5" ht="14.1" customHeight="1">
      <c r="A61" s="31">
        <v>93</v>
      </c>
      <c r="B61" s="13" t="s">
        <v>82</v>
      </c>
      <c r="C61" s="19">
        <v>6135</v>
      </c>
      <c r="D61" s="8"/>
      <c r="E61" s="16">
        <f t="shared" si="0"/>
        <v>0</v>
      </c>
    </row>
    <row r="62" spans="1:5" ht="14.1" customHeight="1">
      <c r="A62" s="31">
        <v>95</v>
      </c>
      <c r="B62" s="13" t="s">
        <v>83</v>
      </c>
      <c r="C62" s="19">
        <v>81</v>
      </c>
      <c r="D62" s="8"/>
      <c r="E62" s="16">
        <f t="shared" si="0"/>
        <v>0</v>
      </c>
    </row>
    <row r="63" spans="1:5" ht="14.1" customHeight="1">
      <c r="A63" s="31">
        <v>96</v>
      </c>
      <c r="B63" s="13" t="s">
        <v>84</v>
      </c>
      <c r="C63" s="20">
        <v>274</v>
      </c>
      <c r="D63" s="8"/>
      <c r="E63" s="16">
        <f t="shared" si="0"/>
        <v>0</v>
      </c>
    </row>
    <row r="64" spans="1:5" ht="14.1" customHeight="1">
      <c r="A64" s="31">
        <v>97</v>
      </c>
      <c r="B64" s="13" t="s">
        <v>85</v>
      </c>
      <c r="C64" s="20">
        <v>19</v>
      </c>
      <c r="D64" s="8"/>
      <c r="E64" s="16">
        <f t="shared" si="0"/>
        <v>0</v>
      </c>
    </row>
    <row r="65" spans="1:5" ht="14.1" customHeight="1">
      <c r="A65" s="31">
        <v>99</v>
      </c>
      <c r="B65" s="13" t="s">
        <v>86</v>
      </c>
      <c r="C65" s="19">
        <v>6</v>
      </c>
      <c r="D65" s="8"/>
      <c r="E65" s="16">
        <f t="shared" si="0"/>
        <v>0</v>
      </c>
    </row>
    <row r="66" spans="1:5" ht="14.1" customHeight="1" thickBot="1">
      <c r="A66" s="33"/>
      <c r="B66" s="34" t="s">
        <v>115</v>
      </c>
      <c r="C66" s="35">
        <v>32913</v>
      </c>
      <c r="D66" s="36">
        <v>15589</v>
      </c>
      <c r="E66" s="37"/>
    </row>
    <row r="67" spans="1:5" ht="14.1" customHeight="1" thickBot="1">
      <c r="A67" s="322" t="s">
        <v>0</v>
      </c>
      <c r="B67" s="323"/>
      <c r="C67" s="9">
        <f>SUM(C4:C66)</f>
        <v>93150</v>
      </c>
      <c r="D67" s="7">
        <f>SUM(D4:D66)</f>
        <v>15589</v>
      </c>
      <c r="E67" s="21">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5"/>
  <sheetViews>
    <sheetView topLeftCell="A16" zoomScaleNormal="100" zoomScaleSheetLayoutView="100" workbookViewId="0">
      <selection activeCell="K10" sqref="K10"/>
    </sheetView>
  </sheetViews>
  <sheetFormatPr defaultRowHeight="12.75"/>
  <cols>
    <col min="1" max="1" width="4.7109375" customWidth="1"/>
    <col min="2" max="2" width="26.42578125" customWidth="1"/>
    <col min="3" max="3" width="10.7109375" customWidth="1"/>
    <col min="4" max="4" width="16.85546875" customWidth="1"/>
    <col min="5" max="5" width="10.42578125" customWidth="1"/>
    <col min="6" max="6" width="15.28515625" customWidth="1"/>
    <col min="7" max="7" width="12.85546875" customWidth="1"/>
    <col min="8" max="8" width="16.140625" customWidth="1"/>
  </cols>
  <sheetData>
    <row r="1" spans="1:14" ht="12.95" customHeight="1">
      <c r="A1" s="110" t="s">
        <v>213</v>
      </c>
      <c r="B1" s="99"/>
      <c r="C1" s="99"/>
      <c r="D1" s="99"/>
      <c r="E1" s="99"/>
      <c r="F1" s="99"/>
      <c r="G1" s="99"/>
      <c r="H1" s="99"/>
    </row>
    <row r="2" spans="1:14" ht="12.95" customHeight="1">
      <c r="A2" s="233"/>
      <c r="B2" s="99"/>
      <c r="C2" s="99"/>
      <c r="D2" s="99"/>
      <c r="E2" s="99"/>
      <c r="F2" s="99"/>
      <c r="G2" s="99"/>
      <c r="H2" s="99"/>
    </row>
    <row r="3" spans="1:14" ht="30" customHeight="1">
      <c r="A3" s="314" t="s">
        <v>254</v>
      </c>
      <c r="B3" s="314"/>
      <c r="C3" s="314"/>
      <c r="D3" s="314"/>
      <c r="E3" s="314"/>
      <c r="F3" s="314"/>
      <c r="G3" s="314"/>
      <c r="H3" s="314"/>
    </row>
    <row r="4" spans="1:14" ht="12.95" customHeight="1">
      <c r="A4" s="109"/>
      <c r="B4" s="109"/>
      <c r="C4" s="109"/>
      <c r="D4" s="109"/>
      <c r="E4" s="109"/>
      <c r="F4" s="109"/>
      <c r="G4" s="109"/>
      <c r="H4" s="109"/>
    </row>
    <row r="6" spans="1:14" ht="15" customHeight="1">
      <c r="A6" s="299" t="s">
        <v>208</v>
      </c>
      <c r="B6" s="298" t="s">
        <v>136</v>
      </c>
      <c r="C6" s="325" t="s">
        <v>20</v>
      </c>
      <c r="D6" s="325"/>
      <c r="E6" s="325"/>
      <c r="F6" s="325"/>
      <c r="G6" s="325"/>
      <c r="H6" s="325"/>
    </row>
    <row r="7" spans="1:14" ht="15" customHeight="1">
      <c r="A7" s="315"/>
      <c r="B7" s="298"/>
      <c r="C7" s="290" t="s">
        <v>1</v>
      </c>
      <c r="D7" s="325" t="s">
        <v>89</v>
      </c>
      <c r="E7" s="326" t="s">
        <v>214</v>
      </c>
      <c r="F7" s="326"/>
      <c r="G7" s="326"/>
      <c r="H7" s="326"/>
    </row>
    <row r="8" spans="1:14" ht="29.25" customHeight="1">
      <c r="A8" s="300"/>
      <c r="B8" s="298"/>
      <c r="C8" s="290"/>
      <c r="D8" s="325"/>
      <c r="E8" s="226" t="s">
        <v>3</v>
      </c>
      <c r="F8" s="227" t="s">
        <v>219</v>
      </c>
      <c r="G8" s="226" t="s">
        <v>4</v>
      </c>
      <c r="H8" s="225" t="s">
        <v>220</v>
      </c>
    </row>
    <row r="9" spans="1:14" ht="15" customHeight="1">
      <c r="A9" s="192" t="s">
        <v>140</v>
      </c>
      <c r="B9" s="192"/>
      <c r="C9" s="217">
        <v>8467</v>
      </c>
      <c r="D9" s="218">
        <v>0.14248691584066775</v>
      </c>
      <c r="E9" s="219">
        <v>3750</v>
      </c>
      <c r="F9" s="220">
        <v>0.14719736222326896</v>
      </c>
      <c r="G9" s="219">
        <v>4717</v>
      </c>
      <c r="H9" s="220">
        <v>0.1399163527422656</v>
      </c>
    </row>
    <row r="10" spans="1:14" ht="15" customHeight="1">
      <c r="A10" s="193">
        <v>1</v>
      </c>
      <c r="B10" s="193" t="s">
        <v>180</v>
      </c>
      <c r="C10" s="80">
        <v>509</v>
      </c>
      <c r="D10" s="221">
        <v>0.12136385312350978</v>
      </c>
      <c r="E10" s="80">
        <v>213</v>
      </c>
      <c r="F10" s="221">
        <v>0.1327930174563591</v>
      </c>
      <c r="G10" s="80">
        <v>296</v>
      </c>
      <c r="H10" s="221">
        <v>0.11428571428571428</v>
      </c>
      <c r="I10" s="1"/>
      <c r="L10" s="1"/>
      <c r="N10" s="1"/>
    </row>
    <row r="11" spans="1:14" ht="15" customHeight="1">
      <c r="A11" s="194">
        <v>2</v>
      </c>
      <c r="B11" s="194" t="s">
        <v>181</v>
      </c>
      <c r="C11" s="81">
        <v>431</v>
      </c>
      <c r="D11" s="123">
        <v>0.12069448333800056</v>
      </c>
      <c r="E11" s="81">
        <v>190</v>
      </c>
      <c r="F11" s="123">
        <v>0.14548238897396631</v>
      </c>
      <c r="G11" s="81">
        <v>241</v>
      </c>
      <c r="H11" s="123">
        <v>0.106401766004415</v>
      </c>
      <c r="I11" s="1"/>
      <c r="L11" s="1"/>
      <c r="N11" s="1"/>
    </row>
    <row r="12" spans="1:14" ht="15" customHeight="1">
      <c r="A12" s="194">
        <v>3</v>
      </c>
      <c r="B12" s="194" t="s">
        <v>182</v>
      </c>
      <c r="C12" s="81">
        <v>532</v>
      </c>
      <c r="D12" s="123">
        <v>0.14527580557072639</v>
      </c>
      <c r="E12" s="81">
        <v>238</v>
      </c>
      <c r="F12" s="123">
        <v>0.15344938749194068</v>
      </c>
      <c r="G12" s="81">
        <v>294</v>
      </c>
      <c r="H12" s="123">
        <v>0.13927048792041685</v>
      </c>
      <c r="I12" s="1"/>
      <c r="L12" s="1"/>
      <c r="N12" s="1"/>
    </row>
    <row r="13" spans="1:14" ht="15" customHeight="1">
      <c r="A13" s="194">
        <v>4</v>
      </c>
      <c r="B13" s="194" t="s">
        <v>183</v>
      </c>
      <c r="C13" s="81">
        <v>280</v>
      </c>
      <c r="D13" s="123">
        <v>0.14729089952656496</v>
      </c>
      <c r="E13" s="81">
        <v>113</v>
      </c>
      <c r="F13" s="123">
        <v>0.13831089351285189</v>
      </c>
      <c r="G13" s="81">
        <v>167</v>
      </c>
      <c r="H13" s="123">
        <v>0.1540590405904059</v>
      </c>
      <c r="I13" s="1"/>
      <c r="L13" s="1"/>
      <c r="N13" s="1"/>
    </row>
    <row r="14" spans="1:14" ht="15" customHeight="1">
      <c r="A14" s="194">
        <v>5</v>
      </c>
      <c r="B14" s="194" t="s">
        <v>184</v>
      </c>
      <c r="C14" s="81">
        <v>93</v>
      </c>
      <c r="D14" s="123">
        <v>0.12653061224489795</v>
      </c>
      <c r="E14" s="81">
        <v>53</v>
      </c>
      <c r="F14" s="123">
        <v>0.16562499999999999</v>
      </c>
      <c r="G14" s="81">
        <v>40</v>
      </c>
      <c r="H14" s="123">
        <v>9.6385542168674704E-2</v>
      </c>
      <c r="I14" s="1"/>
      <c r="L14" s="1"/>
      <c r="N14" s="1"/>
    </row>
    <row r="15" spans="1:14" ht="15" customHeight="1">
      <c r="A15" s="194">
        <v>6</v>
      </c>
      <c r="B15" s="194" t="s">
        <v>185</v>
      </c>
      <c r="C15" s="81">
        <v>256</v>
      </c>
      <c r="D15" s="123">
        <v>0.15329341317365269</v>
      </c>
      <c r="E15" s="81">
        <v>105</v>
      </c>
      <c r="F15" s="123">
        <v>0.15395894428152493</v>
      </c>
      <c r="G15" s="81">
        <v>151</v>
      </c>
      <c r="H15" s="123">
        <v>0.15283400809716599</v>
      </c>
      <c r="I15" s="1"/>
      <c r="L15" s="1"/>
      <c r="N15" s="1"/>
    </row>
    <row r="16" spans="1:14" ht="15" customHeight="1">
      <c r="A16" s="194">
        <v>7</v>
      </c>
      <c r="B16" s="194" t="s">
        <v>186</v>
      </c>
      <c r="C16" s="81">
        <v>142</v>
      </c>
      <c r="D16" s="123">
        <v>0.13880742913000976</v>
      </c>
      <c r="E16" s="81">
        <v>65</v>
      </c>
      <c r="F16" s="123">
        <v>0.12845849802371542</v>
      </c>
      <c r="G16" s="81">
        <v>77</v>
      </c>
      <c r="H16" s="123">
        <v>0.14893617021276595</v>
      </c>
      <c r="I16" s="1"/>
      <c r="L16" s="1"/>
      <c r="N16" s="1"/>
    </row>
    <row r="17" spans="1:14" ht="15" customHeight="1">
      <c r="A17" s="194">
        <v>8</v>
      </c>
      <c r="B17" s="194" t="s">
        <v>187</v>
      </c>
      <c r="C17" s="81">
        <v>156</v>
      </c>
      <c r="D17" s="123">
        <v>0.12074303405572756</v>
      </c>
      <c r="E17" s="81">
        <v>69</v>
      </c>
      <c r="F17" s="123">
        <v>0.13529411764705881</v>
      </c>
      <c r="G17" s="81">
        <v>87</v>
      </c>
      <c r="H17" s="123">
        <v>0.11125319693094629</v>
      </c>
      <c r="I17" s="1"/>
      <c r="L17" s="1"/>
      <c r="N17" s="1"/>
    </row>
    <row r="18" spans="1:14" ht="15" customHeight="1">
      <c r="A18" s="194">
        <v>9</v>
      </c>
      <c r="B18" s="194" t="s">
        <v>188</v>
      </c>
      <c r="C18" s="81">
        <v>173</v>
      </c>
      <c r="D18" s="123">
        <v>0.15095986038394416</v>
      </c>
      <c r="E18" s="81">
        <v>76</v>
      </c>
      <c r="F18" s="123">
        <v>0.1890547263681592</v>
      </c>
      <c r="G18" s="81">
        <v>97</v>
      </c>
      <c r="H18" s="123">
        <v>0.1303763440860215</v>
      </c>
      <c r="I18" s="1"/>
      <c r="L18" s="1"/>
      <c r="N18" s="1"/>
    </row>
    <row r="19" spans="1:14" ht="15" customHeight="1">
      <c r="A19" s="194">
        <v>10</v>
      </c>
      <c r="B19" s="194" t="s">
        <v>189</v>
      </c>
      <c r="C19" s="81">
        <v>196</v>
      </c>
      <c r="D19" s="123">
        <v>0.16737830913748933</v>
      </c>
      <c r="E19" s="81">
        <v>98</v>
      </c>
      <c r="F19" s="123">
        <v>0.16442953020134229</v>
      </c>
      <c r="G19" s="81">
        <v>98</v>
      </c>
      <c r="H19" s="123">
        <v>0.17043478260869566</v>
      </c>
      <c r="I19" s="1"/>
      <c r="L19" s="1"/>
      <c r="N19" s="1"/>
    </row>
    <row r="20" spans="1:14" ht="15" customHeight="1">
      <c r="A20" s="194">
        <v>11</v>
      </c>
      <c r="B20" s="194" t="s">
        <v>190</v>
      </c>
      <c r="C20" s="81">
        <v>181</v>
      </c>
      <c r="D20" s="123">
        <v>0.17850098619329388</v>
      </c>
      <c r="E20" s="81">
        <v>84</v>
      </c>
      <c r="F20" s="123">
        <v>0.1822125813449024</v>
      </c>
      <c r="G20" s="81">
        <v>97</v>
      </c>
      <c r="H20" s="123">
        <v>0.17540687160940324</v>
      </c>
      <c r="I20" s="1"/>
      <c r="L20" s="1"/>
      <c r="N20" s="1"/>
    </row>
    <row r="21" spans="1:14" ht="15" customHeight="1">
      <c r="A21" s="194">
        <v>12</v>
      </c>
      <c r="B21" s="194" t="s">
        <v>191</v>
      </c>
      <c r="C21" s="81">
        <v>297</v>
      </c>
      <c r="D21" s="123">
        <v>0.13164893617021275</v>
      </c>
      <c r="E21" s="81">
        <v>129</v>
      </c>
      <c r="F21" s="123">
        <v>0.12925851703406813</v>
      </c>
      <c r="G21" s="81">
        <v>168</v>
      </c>
      <c r="H21" s="123">
        <v>0.13354531001589826</v>
      </c>
      <c r="I21" s="1"/>
      <c r="L21" s="1"/>
      <c r="N21" s="1"/>
    </row>
    <row r="22" spans="1:14" ht="15" customHeight="1">
      <c r="A22" s="194">
        <v>13</v>
      </c>
      <c r="B22" s="194" t="s">
        <v>192</v>
      </c>
      <c r="C22" s="81">
        <v>174</v>
      </c>
      <c r="D22" s="123">
        <v>0.16714697406340057</v>
      </c>
      <c r="E22" s="81">
        <v>85</v>
      </c>
      <c r="F22" s="123">
        <v>0.18888888888888888</v>
      </c>
      <c r="G22" s="81">
        <v>89</v>
      </c>
      <c r="H22" s="123">
        <v>0.15059221658206429</v>
      </c>
      <c r="I22" s="1"/>
      <c r="L22" s="1"/>
      <c r="N22" s="1"/>
    </row>
    <row r="23" spans="1:14" ht="15" customHeight="1">
      <c r="A23" s="194">
        <v>14</v>
      </c>
      <c r="B23" s="194" t="s">
        <v>193</v>
      </c>
      <c r="C23" s="81">
        <v>403</v>
      </c>
      <c r="D23" s="123">
        <v>0.15213288033220082</v>
      </c>
      <c r="E23" s="81">
        <v>202</v>
      </c>
      <c r="F23" s="123">
        <v>0.17580504786771106</v>
      </c>
      <c r="G23" s="81">
        <v>201</v>
      </c>
      <c r="H23" s="123">
        <v>0.13400000000000001</v>
      </c>
      <c r="I23" s="1"/>
      <c r="L23" s="1"/>
      <c r="N23" s="1"/>
    </row>
    <row r="24" spans="1:14" ht="15" customHeight="1">
      <c r="A24" s="194">
        <v>15</v>
      </c>
      <c r="B24" s="194" t="s">
        <v>194</v>
      </c>
      <c r="C24" s="81">
        <v>930</v>
      </c>
      <c r="D24" s="123">
        <v>0.15412661584355319</v>
      </c>
      <c r="E24" s="81">
        <v>425</v>
      </c>
      <c r="F24" s="123">
        <v>0.1539855072463768</v>
      </c>
      <c r="G24" s="81">
        <v>505</v>
      </c>
      <c r="H24" s="123">
        <v>0.15424557116676849</v>
      </c>
      <c r="I24" s="1"/>
      <c r="L24" s="1"/>
      <c r="N24" s="1"/>
    </row>
    <row r="25" spans="1:14" ht="15" customHeight="1">
      <c r="A25" s="194">
        <v>16</v>
      </c>
      <c r="B25" s="194" t="s">
        <v>195</v>
      </c>
      <c r="C25" s="81">
        <v>134</v>
      </c>
      <c r="D25" s="123">
        <v>0.13254203758654798</v>
      </c>
      <c r="E25" s="81">
        <v>58</v>
      </c>
      <c r="F25" s="123">
        <v>0.12608695652173912</v>
      </c>
      <c r="G25" s="81">
        <v>76</v>
      </c>
      <c r="H25" s="123">
        <v>0.13793103448275862</v>
      </c>
      <c r="I25" s="1"/>
      <c r="L25" s="1"/>
      <c r="N25" s="1"/>
    </row>
    <row r="26" spans="1:14" ht="15" customHeight="1">
      <c r="A26" s="194">
        <v>17</v>
      </c>
      <c r="B26" s="194" t="s">
        <v>196</v>
      </c>
      <c r="C26" s="81">
        <v>314</v>
      </c>
      <c r="D26" s="123">
        <v>0.16945493793847816</v>
      </c>
      <c r="E26" s="81">
        <v>122</v>
      </c>
      <c r="F26" s="123">
        <v>0.14472123368920523</v>
      </c>
      <c r="G26" s="81">
        <v>192</v>
      </c>
      <c r="H26" s="123">
        <v>0.1900990099009901</v>
      </c>
      <c r="I26" s="1"/>
      <c r="L26" s="1"/>
      <c r="N26" s="1"/>
    </row>
    <row r="27" spans="1:14" ht="15" customHeight="1">
      <c r="A27" s="194">
        <v>18</v>
      </c>
      <c r="B27" s="194" t="s">
        <v>197</v>
      </c>
      <c r="C27" s="81">
        <v>91</v>
      </c>
      <c r="D27" s="123">
        <v>0.11318407960199005</v>
      </c>
      <c r="E27" s="81">
        <v>43</v>
      </c>
      <c r="F27" s="123">
        <v>0.11497326203208556</v>
      </c>
      <c r="G27" s="81">
        <v>48</v>
      </c>
      <c r="H27" s="123">
        <v>0.11162790697674418</v>
      </c>
      <c r="I27" s="1"/>
      <c r="L27" s="1"/>
      <c r="N27" s="1"/>
    </row>
    <row r="28" spans="1:14" ht="15" customHeight="1">
      <c r="A28" s="194">
        <v>19</v>
      </c>
      <c r="B28" s="194" t="s">
        <v>198</v>
      </c>
      <c r="C28" s="81">
        <v>153</v>
      </c>
      <c r="D28" s="123">
        <v>0.11316568047337278</v>
      </c>
      <c r="E28" s="81">
        <v>75</v>
      </c>
      <c r="F28" s="123">
        <v>0.14792899408284024</v>
      </c>
      <c r="G28" s="81">
        <v>78</v>
      </c>
      <c r="H28" s="123">
        <v>9.2307692307692313E-2</v>
      </c>
      <c r="I28" s="1"/>
      <c r="L28" s="1"/>
      <c r="N28" s="1"/>
    </row>
    <row r="29" spans="1:14" ht="15" customHeight="1">
      <c r="A29" s="194">
        <v>20</v>
      </c>
      <c r="B29" s="194" t="s">
        <v>199</v>
      </c>
      <c r="C29" s="81">
        <v>155</v>
      </c>
      <c r="D29" s="123">
        <v>0.11256354393609296</v>
      </c>
      <c r="E29" s="81">
        <v>72</v>
      </c>
      <c r="F29" s="123">
        <v>0.12543554006968641</v>
      </c>
      <c r="G29" s="81">
        <v>83</v>
      </c>
      <c r="H29" s="123">
        <v>0.10336239103362391</v>
      </c>
      <c r="I29" s="1"/>
      <c r="L29" s="1"/>
      <c r="N29" s="1"/>
    </row>
    <row r="30" spans="1:14" ht="15" customHeight="1">
      <c r="A30" s="194">
        <v>21</v>
      </c>
      <c r="B30" s="194" t="s">
        <v>200</v>
      </c>
      <c r="C30" s="81">
        <v>1442</v>
      </c>
      <c r="D30" s="123">
        <v>0.16412474391076712</v>
      </c>
      <c r="E30" s="81">
        <v>657</v>
      </c>
      <c r="F30" s="123">
        <v>0.16586720525119919</v>
      </c>
      <c r="G30" s="81">
        <v>785</v>
      </c>
      <c r="H30" s="123">
        <v>0.16269430051813472</v>
      </c>
      <c r="I30" s="1"/>
      <c r="L30" s="1"/>
      <c r="N30" s="1"/>
    </row>
    <row r="31" spans="1:14" ht="15" customHeight="1">
      <c r="A31" s="194">
        <v>22</v>
      </c>
      <c r="B31" s="194" t="s">
        <v>201</v>
      </c>
      <c r="C31" s="81">
        <v>323</v>
      </c>
      <c r="D31" s="123">
        <v>0.15618955512572533</v>
      </c>
      <c r="E31" s="81">
        <v>119</v>
      </c>
      <c r="F31" s="123">
        <v>0.13821138211382114</v>
      </c>
      <c r="G31" s="81">
        <v>204</v>
      </c>
      <c r="H31" s="123">
        <v>0.16901408450704225</v>
      </c>
      <c r="I31" s="1"/>
      <c r="L31" s="1"/>
      <c r="N31" s="1"/>
    </row>
    <row r="32" spans="1:14" ht="15" customHeight="1">
      <c r="A32" s="194">
        <v>23</v>
      </c>
      <c r="B32" s="194" t="s">
        <v>202</v>
      </c>
      <c r="C32" s="81">
        <v>304</v>
      </c>
      <c r="D32" s="123">
        <v>0.13374395072591289</v>
      </c>
      <c r="E32" s="81">
        <v>124</v>
      </c>
      <c r="F32" s="123">
        <v>0.1169811320754717</v>
      </c>
      <c r="G32" s="81">
        <v>180</v>
      </c>
      <c r="H32" s="123">
        <v>0.14839241549876339</v>
      </c>
      <c r="I32" s="1"/>
      <c r="L32" s="1"/>
      <c r="N32" s="1"/>
    </row>
    <row r="33" spans="1:14" ht="15" customHeight="1">
      <c r="A33" s="194">
        <v>24</v>
      </c>
      <c r="B33" s="194" t="s">
        <v>203</v>
      </c>
      <c r="C33" s="81">
        <v>149</v>
      </c>
      <c r="D33" s="123">
        <v>0.11523588553750967</v>
      </c>
      <c r="E33" s="81">
        <v>62</v>
      </c>
      <c r="F33" s="123">
        <v>0.11272727272727273</v>
      </c>
      <c r="G33" s="81">
        <v>87</v>
      </c>
      <c r="H33" s="123">
        <v>0.11709286675639301</v>
      </c>
      <c r="I33" s="1"/>
      <c r="L33" s="1"/>
      <c r="N33" s="1"/>
    </row>
    <row r="34" spans="1:14" ht="15" customHeight="1">
      <c r="A34" s="194">
        <v>25</v>
      </c>
      <c r="B34" s="194" t="s">
        <v>204</v>
      </c>
      <c r="C34" s="81">
        <v>90</v>
      </c>
      <c r="D34" s="123">
        <v>9.202453987730061E-2</v>
      </c>
      <c r="E34" s="81">
        <v>34</v>
      </c>
      <c r="F34" s="123">
        <v>7.7272727272727271E-2</v>
      </c>
      <c r="G34" s="81">
        <v>56</v>
      </c>
      <c r="H34" s="123">
        <v>0.10408921933085502</v>
      </c>
      <c r="I34" s="1"/>
      <c r="L34" s="1"/>
      <c r="N34" s="1"/>
    </row>
    <row r="35" spans="1:14" ht="15" customHeight="1">
      <c r="A35" s="194">
        <v>26</v>
      </c>
      <c r="B35" s="194" t="s">
        <v>205</v>
      </c>
      <c r="C35" s="81">
        <v>236</v>
      </c>
      <c r="D35" s="123">
        <v>0.13393870601589103</v>
      </c>
      <c r="E35" s="81">
        <v>97</v>
      </c>
      <c r="F35" s="123">
        <v>0.12779973649538867</v>
      </c>
      <c r="G35" s="81">
        <v>139</v>
      </c>
      <c r="H35" s="123">
        <v>0.13858424725822532</v>
      </c>
      <c r="I35" s="1"/>
      <c r="L35" s="1"/>
      <c r="N35" s="1"/>
    </row>
    <row r="36" spans="1:14" ht="15" customHeight="1">
      <c r="A36" s="194">
        <v>27</v>
      </c>
      <c r="B36" s="194" t="s">
        <v>206</v>
      </c>
      <c r="C36" s="81">
        <v>195</v>
      </c>
      <c r="D36" s="123">
        <v>0.1371308016877637</v>
      </c>
      <c r="E36" s="81">
        <v>81</v>
      </c>
      <c r="F36" s="123">
        <v>0.1312803889789303</v>
      </c>
      <c r="G36" s="81">
        <v>114</v>
      </c>
      <c r="H36" s="123">
        <v>0.14161490683229813</v>
      </c>
      <c r="I36" s="1"/>
      <c r="K36" s="6"/>
      <c r="L36" s="1"/>
      <c r="N36" s="1"/>
    </row>
    <row r="37" spans="1:14" ht="15" customHeight="1">
      <c r="A37" s="195">
        <v>28</v>
      </c>
      <c r="B37" s="195" t="s">
        <v>207</v>
      </c>
      <c r="C37" s="81">
        <v>128</v>
      </c>
      <c r="D37" s="123">
        <v>0.15041128084606345</v>
      </c>
      <c r="E37" s="81">
        <v>61</v>
      </c>
      <c r="F37" s="123">
        <v>0.17039106145251395</v>
      </c>
      <c r="G37" s="81">
        <v>67</v>
      </c>
      <c r="H37" s="123">
        <v>0.13590263691683571</v>
      </c>
      <c r="I37" s="1"/>
      <c r="K37" s="6"/>
      <c r="L37" s="1"/>
      <c r="N37" s="1"/>
    </row>
    <row r="38" spans="1:14" ht="15" customHeight="1">
      <c r="A38" s="200" t="s">
        <v>159</v>
      </c>
      <c r="B38" s="196"/>
      <c r="C38" s="198">
        <v>61</v>
      </c>
      <c r="D38" s="129">
        <v>0.2606837606837607</v>
      </c>
      <c r="E38" s="198"/>
      <c r="F38" s="129"/>
      <c r="G38" s="198"/>
      <c r="H38" s="129"/>
      <c r="I38" s="1"/>
      <c r="K38" s="6"/>
      <c r="L38" s="1"/>
      <c r="N38" s="1"/>
    </row>
    <row r="39" spans="1:14" ht="15" customHeight="1">
      <c r="A39" s="201" t="s">
        <v>142</v>
      </c>
      <c r="B39" s="197"/>
      <c r="C39" s="198">
        <v>8528</v>
      </c>
      <c r="D39" s="129">
        <v>0.14351345438634872</v>
      </c>
      <c r="E39" s="198">
        <v>3750</v>
      </c>
      <c r="F39" s="129">
        <v>0.14719736222326896</v>
      </c>
      <c r="G39" s="198">
        <v>4717</v>
      </c>
      <c r="H39" s="129">
        <v>0.1399163527422656</v>
      </c>
      <c r="K39" s="39"/>
    </row>
    <row r="40" spans="1:14">
      <c r="B40" s="26"/>
      <c r="C40" s="26"/>
      <c r="D40" s="27"/>
      <c r="E40" s="26"/>
      <c r="F40" s="27"/>
      <c r="G40" s="26"/>
      <c r="H40" s="28"/>
      <c r="K40" s="6"/>
    </row>
    <row r="42" spans="1:14">
      <c r="G42" s="1"/>
    </row>
    <row r="44" spans="1:14">
      <c r="C44" s="1"/>
      <c r="D44" s="1"/>
    </row>
    <row r="45" spans="1:14">
      <c r="C45" s="1"/>
      <c r="D45" s="1"/>
    </row>
  </sheetData>
  <mergeCells count="7">
    <mergeCell ref="A3:H3"/>
    <mergeCell ref="A6:A8"/>
    <mergeCell ref="B6:B8"/>
    <mergeCell ref="C7:C8"/>
    <mergeCell ref="D7:D8"/>
    <mergeCell ref="C6:H6"/>
    <mergeCell ref="E7:H7"/>
  </mergeCells>
  <phoneticPr fontId="0" type="noConversion"/>
  <hyperlinks>
    <hyperlink ref="A1" location="съдържание!A1" display="към съдържание" xr:uid="{00000000-0004-0000-0D00-000000000000}"/>
  </hyperlinks>
  <pageMargins left="0.75" right="0.94" top="1" bottom="1" header="0.5" footer="0.5"/>
  <pageSetup paperSize="9" scale="72" firstPageNumber="15"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9"/>
  <sheetViews>
    <sheetView zoomScaleNormal="100" zoomScaleSheetLayoutView="100" workbookViewId="0">
      <selection activeCell="K11" sqref="K11"/>
    </sheetView>
  </sheetViews>
  <sheetFormatPr defaultRowHeight="12.75"/>
  <cols>
    <col min="1" max="1" width="5.85546875" customWidth="1"/>
    <col min="2" max="2" width="32" customWidth="1"/>
    <col min="3" max="3" width="22.28515625" customWidth="1"/>
    <col min="4" max="4" width="24.140625" customWidth="1"/>
    <col min="5" max="5" width="24" customWidth="1"/>
  </cols>
  <sheetData>
    <row r="1" spans="1:8" ht="15" customHeight="1">
      <c r="A1" s="110" t="s">
        <v>213</v>
      </c>
      <c r="B1" s="104"/>
      <c r="C1" s="104"/>
      <c r="D1" s="104"/>
      <c r="E1" s="104"/>
    </row>
    <row r="2" spans="1:8" ht="15" customHeight="1">
      <c r="A2" s="110"/>
      <c r="B2" s="104"/>
      <c r="C2" s="104"/>
      <c r="D2" s="104"/>
      <c r="E2" s="104"/>
    </row>
    <row r="3" spans="1:8" ht="30" customHeight="1">
      <c r="A3" s="314" t="s">
        <v>255</v>
      </c>
      <c r="B3" s="314"/>
      <c r="C3" s="314"/>
      <c r="D3" s="314"/>
      <c r="E3" s="314"/>
    </row>
    <row r="4" spans="1:8" ht="15" customHeight="1">
      <c r="A4" s="109"/>
      <c r="B4" s="109"/>
      <c r="C4" s="109"/>
      <c r="D4" s="109"/>
      <c r="E4" s="109"/>
    </row>
    <row r="5" spans="1:8" ht="15" customHeight="1"/>
    <row r="6" spans="1:8" ht="15" customHeight="1">
      <c r="A6" s="303" t="s">
        <v>208</v>
      </c>
      <c r="B6" s="303" t="s">
        <v>136</v>
      </c>
      <c r="C6" s="290" t="s">
        <v>1</v>
      </c>
      <c r="D6" s="326" t="s">
        <v>215</v>
      </c>
      <c r="E6" s="326"/>
    </row>
    <row r="7" spans="1:8" ht="15" customHeight="1">
      <c r="A7" s="304"/>
      <c r="B7" s="304"/>
      <c r="C7" s="290"/>
      <c r="D7" s="222" t="s">
        <v>3</v>
      </c>
      <c r="E7" s="222" t="s">
        <v>4</v>
      </c>
    </row>
    <row r="8" spans="1:8" ht="15" customHeight="1">
      <c r="A8" s="192" t="s">
        <v>140</v>
      </c>
      <c r="B8" s="192"/>
      <c r="C8" s="217">
        <v>10696</v>
      </c>
      <c r="D8" s="217">
        <v>4544</v>
      </c>
      <c r="E8" s="217">
        <v>6152</v>
      </c>
    </row>
    <row r="9" spans="1:8" ht="15" customHeight="1">
      <c r="A9" s="193">
        <v>1</v>
      </c>
      <c r="B9" s="193" t="s">
        <v>180</v>
      </c>
      <c r="C9" s="80">
        <v>717</v>
      </c>
      <c r="D9" s="80">
        <v>297</v>
      </c>
      <c r="E9" s="80">
        <v>420</v>
      </c>
      <c r="H9" s="1"/>
    </row>
    <row r="10" spans="1:8" ht="15" customHeight="1">
      <c r="A10" s="194">
        <v>2</v>
      </c>
      <c r="B10" s="194" t="s">
        <v>181</v>
      </c>
      <c r="C10" s="81">
        <v>881</v>
      </c>
      <c r="D10" s="81">
        <v>308</v>
      </c>
      <c r="E10" s="81">
        <v>573</v>
      </c>
      <c r="H10" s="1"/>
    </row>
    <row r="11" spans="1:8" ht="15" customHeight="1">
      <c r="A11" s="194">
        <v>3</v>
      </c>
      <c r="B11" s="194" t="s">
        <v>182</v>
      </c>
      <c r="C11" s="81">
        <v>680</v>
      </c>
      <c r="D11" s="81">
        <v>266</v>
      </c>
      <c r="E11" s="81">
        <v>414</v>
      </c>
      <c r="H11" s="1"/>
    </row>
    <row r="12" spans="1:8" ht="15" customHeight="1">
      <c r="A12" s="194">
        <v>4</v>
      </c>
      <c r="B12" s="194" t="s">
        <v>183</v>
      </c>
      <c r="C12" s="81">
        <v>316</v>
      </c>
      <c r="D12" s="81">
        <v>158</v>
      </c>
      <c r="E12" s="81">
        <v>158</v>
      </c>
      <c r="F12" s="38"/>
      <c r="H12" s="1"/>
    </row>
    <row r="13" spans="1:8" ht="15" customHeight="1">
      <c r="A13" s="194">
        <v>5</v>
      </c>
      <c r="B13" s="194" t="s">
        <v>184</v>
      </c>
      <c r="C13" s="81">
        <v>115</v>
      </c>
      <c r="D13" s="81">
        <v>50</v>
      </c>
      <c r="E13" s="81">
        <v>65</v>
      </c>
      <c r="H13" s="1"/>
    </row>
    <row r="14" spans="1:8" ht="15" customHeight="1">
      <c r="A14" s="194">
        <v>6</v>
      </c>
      <c r="B14" s="194" t="s">
        <v>185</v>
      </c>
      <c r="C14" s="81">
        <v>363</v>
      </c>
      <c r="D14" s="81">
        <v>140</v>
      </c>
      <c r="E14" s="81">
        <v>223</v>
      </c>
      <c r="H14" s="1"/>
    </row>
    <row r="15" spans="1:8" ht="15" customHeight="1">
      <c r="A15" s="194">
        <v>7</v>
      </c>
      <c r="B15" s="194" t="s">
        <v>186</v>
      </c>
      <c r="C15" s="81">
        <v>136</v>
      </c>
      <c r="D15" s="81">
        <v>66</v>
      </c>
      <c r="E15" s="81">
        <v>70</v>
      </c>
      <c r="H15" s="1"/>
    </row>
    <row r="16" spans="1:8" ht="15" customHeight="1">
      <c r="A16" s="194">
        <v>8</v>
      </c>
      <c r="B16" s="194" t="s">
        <v>187</v>
      </c>
      <c r="C16" s="81">
        <v>252</v>
      </c>
      <c r="D16" s="81">
        <v>112</v>
      </c>
      <c r="E16" s="81">
        <v>140</v>
      </c>
      <c r="H16" s="1"/>
    </row>
    <row r="17" spans="1:8" ht="15" customHeight="1">
      <c r="A17" s="194">
        <v>9</v>
      </c>
      <c r="B17" s="194" t="s">
        <v>188</v>
      </c>
      <c r="C17" s="81">
        <v>183</v>
      </c>
      <c r="D17" s="81">
        <v>74</v>
      </c>
      <c r="E17" s="81">
        <v>109</v>
      </c>
      <c r="H17" s="1"/>
    </row>
    <row r="18" spans="1:8" ht="15" customHeight="1">
      <c r="A18" s="194">
        <v>10</v>
      </c>
      <c r="B18" s="194" t="s">
        <v>189</v>
      </c>
      <c r="C18" s="81">
        <v>219</v>
      </c>
      <c r="D18" s="81">
        <v>92</v>
      </c>
      <c r="E18" s="81">
        <v>127</v>
      </c>
      <c r="H18" s="1"/>
    </row>
    <row r="19" spans="1:8" ht="15" customHeight="1">
      <c r="A19" s="194">
        <v>11</v>
      </c>
      <c r="B19" s="194" t="s">
        <v>190</v>
      </c>
      <c r="C19" s="81">
        <v>196</v>
      </c>
      <c r="D19" s="81">
        <v>80</v>
      </c>
      <c r="E19" s="81">
        <v>116</v>
      </c>
      <c r="H19" s="1"/>
    </row>
    <row r="20" spans="1:8" ht="15" customHeight="1">
      <c r="A20" s="194">
        <v>12</v>
      </c>
      <c r="B20" s="194" t="s">
        <v>191</v>
      </c>
      <c r="C20" s="81">
        <v>391</v>
      </c>
      <c r="D20" s="81">
        <v>163</v>
      </c>
      <c r="E20" s="81">
        <v>228</v>
      </c>
      <c r="H20" s="1"/>
    </row>
    <row r="21" spans="1:8" ht="15" customHeight="1">
      <c r="A21" s="194">
        <v>13</v>
      </c>
      <c r="B21" s="194" t="s">
        <v>192</v>
      </c>
      <c r="C21" s="81">
        <v>169</v>
      </c>
      <c r="D21" s="81">
        <v>64</v>
      </c>
      <c r="E21" s="81">
        <v>105</v>
      </c>
      <c r="H21" s="1"/>
    </row>
    <row r="22" spans="1:8" ht="15" customHeight="1">
      <c r="A22" s="194">
        <v>14</v>
      </c>
      <c r="B22" s="194" t="s">
        <v>193</v>
      </c>
      <c r="C22" s="81">
        <v>521</v>
      </c>
      <c r="D22" s="81">
        <v>217</v>
      </c>
      <c r="E22" s="81">
        <v>304</v>
      </c>
      <c r="H22" s="1"/>
    </row>
    <row r="23" spans="1:8" ht="15" customHeight="1">
      <c r="A23" s="194">
        <v>15</v>
      </c>
      <c r="B23" s="194" t="s">
        <v>194</v>
      </c>
      <c r="C23" s="81">
        <v>975</v>
      </c>
      <c r="D23" s="81">
        <v>413</v>
      </c>
      <c r="E23" s="81">
        <v>562</v>
      </c>
      <c r="H23" s="1"/>
    </row>
    <row r="24" spans="1:8" ht="15" customHeight="1">
      <c r="A24" s="194">
        <v>16</v>
      </c>
      <c r="B24" s="194" t="s">
        <v>195</v>
      </c>
      <c r="C24" s="81">
        <v>251</v>
      </c>
      <c r="D24" s="81">
        <v>113</v>
      </c>
      <c r="E24" s="81">
        <v>138</v>
      </c>
      <c r="H24" s="1"/>
    </row>
    <row r="25" spans="1:8" ht="15" customHeight="1">
      <c r="A25" s="194">
        <v>17</v>
      </c>
      <c r="B25" s="194" t="s">
        <v>196</v>
      </c>
      <c r="C25" s="81">
        <v>359</v>
      </c>
      <c r="D25" s="81">
        <v>155</v>
      </c>
      <c r="E25" s="81">
        <v>204</v>
      </c>
      <c r="H25" s="1"/>
    </row>
    <row r="26" spans="1:8" ht="15" customHeight="1">
      <c r="A26" s="194">
        <v>18</v>
      </c>
      <c r="B26" s="194" t="s">
        <v>197</v>
      </c>
      <c r="C26" s="81">
        <v>159</v>
      </c>
      <c r="D26" s="81">
        <v>90</v>
      </c>
      <c r="E26" s="81">
        <v>69</v>
      </c>
      <c r="H26" s="1"/>
    </row>
    <row r="27" spans="1:8" ht="15" customHeight="1">
      <c r="A27" s="194">
        <v>19</v>
      </c>
      <c r="B27" s="194" t="s">
        <v>198</v>
      </c>
      <c r="C27" s="81">
        <v>223</v>
      </c>
      <c r="D27" s="81">
        <v>85</v>
      </c>
      <c r="E27" s="81">
        <v>138</v>
      </c>
      <c r="H27" s="1"/>
    </row>
    <row r="28" spans="1:8" ht="15" customHeight="1">
      <c r="A28" s="194">
        <v>20</v>
      </c>
      <c r="B28" s="194" t="s">
        <v>199</v>
      </c>
      <c r="C28" s="81">
        <v>184</v>
      </c>
      <c r="D28" s="81">
        <v>95</v>
      </c>
      <c r="E28" s="81">
        <v>89</v>
      </c>
      <c r="H28" s="1"/>
    </row>
    <row r="29" spans="1:8" ht="15" customHeight="1">
      <c r="A29" s="194">
        <v>21</v>
      </c>
      <c r="B29" s="194" t="s">
        <v>200</v>
      </c>
      <c r="C29" s="81">
        <v>1430</v>
      </c>
      <c r="D29" s="81">
        <v>613</v>
      </c>
      <c r="E29" s="81">
        <v>817</v>
      </c>
      <c r="H29" s="1"/>
    </row>
    <row r="30" spans="1:8" ht="15" customHeight="1">
      <c r="A30" s="194">
        <v>22</v>
      </c>
      <c r="B30" s="194" t="s">
        <v>201</v>
      </c>
      <c r="C30" s="81">
        <v>359</v>
      </c>
      <c r="D30" s="81">
        <v>135</v>
      </c>
      <c r="E30" s="81">
        <v>224</v>
      </c>
      <c r="H30" s="1"/>
    </row>
    <row r="31" spans="1:8" ht="15" customHeight="1">
      <c r="A31" s="194">
        <v>23</v>
      </c>
      <c r="B31" s="194" t="s">
        <v>202</v>
      </c>
      <c r="C31" s="81">
        <v>337</v>
      </c>
      <c r="D31" s="81">
        <v>158</v>
      </c>
      <c r="E31" s="81">
        <v>179</v>
      </c>
      <c r="H31" s="1"/>
    </row>
    <row r="32" spans="1:8" ht="15" customHeight="1">
      <c r="A32" s="194">
        <v>24</v>
      </c>
      <c r="B32" s="194" t="s">
        <v>203</v>
      </c>
      <c r="C32" s="81">
        <v>360</v>
      </c>
      <c r="D32" s="81">
        <v>164</v>
      </c>
      <c r="E32" s="81">
        <v>196</v>
      </c>
      <c r="H32" s="1"/>
    </row>
    <row r="33" spans="1:8" ht="15" customHeight="1">
      <c r="A33" s="194">
        <v>25</v>
      </c>
      <c r="B33" s="194" t="s">
        <v>204</v>
      </c>
      <c r="C33" s="81">
        <v>169</v>
      </c>
      <c r="D33" s="81">
        <v>94</v>
      </c>
      <c r="E33" s="81">
        <v>75</v>
      </c>
      <c r="H33" s="1"/>
    </row>
    <row r="34" spans="1:8" ht="15" customHeight="1">
      <c r="A34" s="194">
        <v>26</v>
      </c>
      <c r="B34" s="194" t="s">
        <v>205</v>
      </c>
      <c r="C34" s="81">
        <v>311</v>
      </c>
      <c r="D34" s="81">
        <v>135</v>
      </c>
      <c r="E34" s="81">
        <v>176</v>
      </c>
      <c r="H34" s="1"/>
    </row>
    <row r="35" spans="1:8" ht="15" customHeight="1">
      <c r="A35" s="194">
        <v>27</v>
      </c>
      <c r="B35" s="194" t="s">
        <v>206</v>
      </c>
      <c r="C35" s="81">
        <v>281</v>
      </c>
      <c r="D35" s="81">
        <v>145</v>
      </c>
      <c r="E35" s="81">
        <v>136</v>
      </c>
      <c r="H35" s="1"/>
    </row>
    <row r="36" spans="1:8" ht="15" customHeight="1">
      <c r="A36" s="195">
        <v>28</v>
      </c>
      <c r="B36" s="195" t="s">
        <v>207</v>
      </c>
      <c r="C36" s="82">
        <v>159</v>
      </c>
      <c r="D36" s="82">
        <v>62</v>
      </c>
      <c r="E36" s="82">
        <v>97</v>
      </c>
      <c r="H36" s="1"/>
    </row>
    <row r="37" spans="1:8" ht="15" customHeight="1" thickBot="1">
      <c r="A37" s="200" t="s">
        <v>141</v>
      </c>
      <c r="B37" s="223"/>
      <c r="C37" s="198">
        <v>35</v>
      </c>
      <c r="D37" s="198"/>
      <c r="E37" s="198"/>
      <c r="H37" s="1"/>
    </row>
    <row r="38" spans="1:8" ht="15" customHeight="1" thickBot="1">
      <c r="A38" s="201" t="s">
        <v>142</v>
      </c>
      <c r="B38" s="224"/>
      <c r="C38" s="198">
        <v>10731</v>
      </c>
      <c r="D38" s="198">
        <v>4544</v>
      </c>
      <c r="E38" s="198">
        <v>6152</v>
      </c>
      <c r="H38" s="2"/>
    </row>
    <row r="45" spans="1:8">
      <c r="C45" s="1"/>
    </row>
    <row r="46" spans="1:8">
      <c r="C46" s="1"/>
    </row>
    <row r="66" ht="24" customHeight="1"/>
    <row r="69" ht="32.25" customHeight="1"/>
  </sheetData>
  <mergeCells count="5">
    <mergeCell ref="A3:E3"/>
    <mergeCell ref="A6:A7"/>
    <mergeCell ref="B6:B7"/>
    <mergeCell ref="C6:C7"/>
    <mergeCell ref="D6:E6"/>
  </mergeCells>
  <phoneticPr fontId="0" type="noConversion"/>
  <hyperlinks>
    <hyperlink ref="A1" location="съдържание!A1" display="към съдържание" xr:uid="{00000000-0004-0000-0E00-000000000000}"/>
  </hyperlinks>
  <printOptions horizontalCentered="1" verticalCentered="1"/>
  <pageMargins left="0.74803149606299213" right="0.74803149606299213" top="0.98425196850393704" bottom="0.98425196850393704" header="0.51181102362204722" footer="0.51181102362204722"/>
  <pageSetup paperSize="9" scale="78" firstPageNumber="17"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zoomScaleSheetLayoutView="82" workbookViewId="0">
      <selection activeCell="P15" sqref="P15"/>
    </sheetView>
  </sheetViews>
  <sheetFormatPr defaultRowHeight="12.75"/>
  <sheetData>
    <row r="1" spans="1:1">
      <c r="A1" s="110" t="s">
        <v>213</v>
      </c>
    </row>
  </sheetData>
  <hyperlinks>
    <hyperlink ref="A1" location="съдържание!A1" display="към съдържание" xr:uid="{00000000-0004-0000-0F00-000000000000}"/>
  </hyperlink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zoomScaleNormal="100" zoomScaleSheetLayoutView="100" workbookViewId="0">
      <selection activeCell="E9" sqref="E9"/>
    </sheetView>
  </sheetViews>
  <sheetFormatPr defaultRowHeight="12.75"/>
  <cols>
    <col min="1" max="1" width="11.7109375" style="231" customWidth="1"/>
    <col min="2" max="2" width="80.7109375" customWidth="1"/>
  </cols>
  <sheetData>
    <row r="1" spans="1:3" s="83" customFormat="1" ht="30" customHeight="1">
      <c r="A1" s="287" t="s">
        <v>24</v>
      </c>
      <c r="B1" s="287"/>
    </row>
    <row r="2" spans="1:3" ht="15" customHeight="1">
      <c r="A2" s="229"/>
      <c r="B2" s="107"/>
    </row>
    <row r="3" spans="1:3" ht="15" customHeight="1">
      <c r="A3" s="230" t="s">
        <v>216</v>
      </c>
      <c r="B3" s="228" t="s">
        <v>217</v>
      </c>
    </row>
    <row r="4" spans="1:3" ht="15" customHeight="1">
      <c r="A4" s="279"/>
      <c r="B4" s="105" t="s">
        <v>173</v>
      </c>
    </row>
    <row r="5" spans="1:3" ht="30" customHeight="1">
      <c r="A5" s="280">
        <v>1</v>
      </c>
      <c r="B5" s="283" t="s">
        <v>232</v>
      </c>
    </row>
    <row r="6" spans="1:3" ht="30" customHeight="1">
      <c r="A6" s="280">
        <v>2</v>
      </c>
      <c r="B6" s="106" t="s">
        <v>233</v>
      </c>
    </row>
    <row r="7" spans="1:3" ht="30" customHeight="1">
      <c r="A7" s="280">
        <v>3</v>
      </c>
      <c r="B7" s="106" t="s">
        <v>234</v>
      </c>
    </row>
    <row r="8" spans="1:3" ht="30" customHeight="1">
      <c r="A8" s="280">
        <v>4</v>
      </c>
      <c r="B8" s="106" t="s">
        <v>235</v>
      </c>
    </row>
    <row r="9" spans="1:3" ht="30" customHeight="1">
      <c r="A9" s="280">
        <v>5</v>
      </c>
      <c r="B9" s="106" t="s">
        <v>236</v>
      </c>
    </row>
    <row r="10" spans="1:3" ht="30" customHeight="1">
      <c r="A10" s="280">
        <v>6</v>
      </c>
      <c r="B10" s="106" t="s">
        <v>237</v>
      </c>
    </row>
    <row r="11" spans="1:3" ht="30" customHeight="1">
      <c r="A11" s="280">
        <v>7</v>
      </c>
      <c r="B11" s="106" t="s">
        <v>238</v>
      </c>
    </row>
    <row r="12" spans="1:3" ht="30" customHeight="1">
      <c r="A12" s="280">
        <v>8</v>
      </c>
      <c r="B12" s="106" t="s">
        <v>239</v>
      </c>
    </row>
    <row r="13" spans="1:3" ht="30" customHeight="1">
      <c r="A13" s="280">
        <v>9</v>
      </c>
      <c r="B13" s="106" t="s">
        <v>240</v>
      </c>
      <c r="C13" s="11"/>
    </row>
    <row r="14" spans="1:3" ht="30" customHeight="1">
      <c r="A14" s="280">
        <v>10</v>
      </c>
      <c r="B14" s="106" t="s">
        <v>241</v>
      </c>
    </row>
  </sheetData>
  <mergeCells count="1">
    <mergeCell ref="A1:B1"/>
  </mergeCells>
  <phoneticPr fontId="0" type="noConversion"/>
  <hyperlinks>
    <hyperlink ref="A5" location="резюме!A1" display="резюме!A1" xr:uid="{00000000-0004-0000-0100-000000000000}"/>
    <hyperlink ref="A6" location="пол!A1" display="пол!A1" xr:uid="{00000000-0004-0000-0100-000001000000}"/>
    <hyperlink ref="A7" location="'група възраст'!A1" display="'група възраст'!A1" xr:uid="{00000000-0004-0000-0100-000002000000}"/>
    <hyperlink ref="A14" location="'прекратени ПОБ'!A1" display="'прекратени ПОБ'!A1" xr:uid="{00000000-0004-0000-0100-000003000000}"/>
    <hyperlink ref="A13" location="новорегистрираниПОб!A1" display="новорегистрираниПОб!A1" xr:uid="{00000000-0004-0000-0100-000004000000}"/>
    <hyperlink ref="A12" location="'осигурителен стаж'!A1" display="'осигурителен стаж'!A1" xr:uid="{00000000-0004-0000-0100-000005000000}"/>
    <hyperlink ref="A11" location="EU!A1" display="EU!A1" xr:uid="{00000000-0004-0000-0100-000006000000}"/>
    <hyperlink ref="A10" location="'средно ПОБ'!A1" display="'средно ПОБ'!A1" xr:uid="{00000000-0004-0000-0100-000007000000}"/>
    <hyperlink ref="A9" location="'размер ПОБ'!A1" display="'размер ПОБ'!A1" xr:uid="{00000000-0004-0000-0100-000008000000}"/>
    <hyperlink ref="A8" location="'възраст-пари'!A1" display="'възраст-пари'!A1" xr:uid="{00000000-0004-0000-0100-000009000000}"/>
  </hyperlinks>
  <pageMargins left="0.75" right="0.75" top="1" bottom="1" header="0.5" footer="0.5"/>
  <pageSetup paperSize="9" scale="90" firstPageNumber="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topLeftCell="A13" zoomScaleNormal="100" zoomScaleSheetLayoutView="115" workbookViewId="0">
      <selection activeCell="F6" sqref="F6"/>
    </sheetView>
  </sheetViews>
  <sheetFormatPr defaultRowHeight="12.75"/>
  <cols>
    <col min="1" max="1" width="100.7109375" customWidth="1"/>
  </cols>
  <sheetData>
    <row r="1" spans="1:10" ht="15" customHeight="1">
      <c r="A1" s="110" t="s">
        <v>213</v>
      </c>
      <c r="B1" s="108"/>
      <c r="C1" s="108"/>
      <c r="D1" s="108"/>
      <c r="E1" s="108"/>
      <c r="F1" s="108"/>
      <c r="G1" s="108"/>
      <c r="H1" s="108"/>
      <c r="I1" s="108"/>
      <c r="J1" s="108"/>
    </row>
    <row r="2" spans="1:10" ht="15" customHeight="1"/>
    <row r="3" spans="1:10" ht="51">
      <c r="A3" s="272" t="s">
        <v>132</v>
      </c>
    </row>
    <row r="4" spans="1:10" ht="63.75">
      <c r="A4" s="272" t="s">
        <v>130</v>
      </c>
    </row>
    <row r="5" spans="1:10" ht="69.75" customHeight="1">
      <c r="A5" s="272" t="s">
        <v>127</v>
      </c>
    </row>
    <row r="6" spans="1:10" ht="83.25" customHeight="1">
      <c r="A6" s="272" t="s">
        <v>129</v>
      </c>
    </row>
    <row r="7" spans="1:10" ht="98.25" customHeight="1">
      <c r="A7" s="272" t="s">
        <v>128</v>
      </c>
    </row>
    <row r="8" spans="1:10" ht="103.5" customHeight="1">
      <c r="A8" s="273" t="s">
        <v>230</v>
      </c>
    </row>
    <row r="9" spans="1:10" ht="98.25" customHeight="1">
      <c r="A9" s="273" t="s">
        <v>229</v>
      </c>
    </row>
    <row r="10" spans="1:10" ht="47.25" customHeight="1">
      <c r="A10" s="273" t="s">
        <v>126</v>
      </c>
    </row>
    <row r="11" spans="1:10" ht="120.75" customHeight="1">
      <c r="A11" s="278"/>
    </row>
    <row r="12" spans="1:10" ht="80.25" customHeight="1">
      <c r="A12" s="273" t="s">
        <v>166</v>
      </c>
    </row>
    <row r="13" spans="1:10" ht="51.75" customHeight="1">
      <c r="A13" s="277" t="s">
        <v>131</v>
      </c>
    </row>
    <row r="14" spans="1:10">
      <c r="A14" s="56" t="s">
        <v>171</v>
      </c>
    </row>
    <row r="16" spans="1:10">
      <c r="A16" s="98" t="s">
        <v>213</v>
      </c>
    </row>
  </sheetData>
  <hyperlinks>
    <hyperlink ref="A14" r:id="rId1" xr:uid="{00000000-0004-0000-0200-000000000000}"/>
    <hyperlink ref="A16" location="съдържание!A1" display="към съдържание" xr:uid="{00000000-0004-0000-0200-000001000000}"/>
    <hyperlink ref="A1" location="съдържание!A1" display="към съдържание" xr:uid="{00000000-0004-0000-0200-000002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6"/>
  <sheetViews>
    <sheetView zoomScaleNormal="100" zoomScaleSheetLayoutView="70" workbookViewId="0">
      <selection activeCell="M42" sqref="M42"/>
    </sheetView>
  </sheetViews>
  <sheetFormatPr defaultRowHeight="12.75"/>
  <cols>
    <col min="1" max="1" width="27.42578125" customWidth="1"/>
    <col min="2" max="2" width="11.42578125" customWidth="1"/>
    <col min="3" max="3" width="8.85546875" customWidth="1"/>
    <col min="4" max="4" width="9.7109375" customWidth="1"/>
    <col min="5" max="6" width="9.42578125" customWidth="1"/>
    <col min="7" max="7" width="9.7109375" customWidth="1"/>
    <col min="8" max="8" width="18.28515625" customWidth="1"/>
    <col min="9" max="9" width="17.5703125" customWidth="1"/>
    <col min="10" max="10" width="20.5703125" customWidth="1"/>
  </cols>
  <sheetData>
    <row r="1" spans="1:11" ht="15" customHeight="1">
      <c r="A1" s="110" t="s">
        <v>213</v>
      </c>
      <c r="B1" s="108"/>
      <c r="C1" s="108"/>
      <c r="D1" s="108"/>
      <c r="E1" s="108"/>
      <c r="F1" s="108"/>
      <c r="G1" s="108"/>
      <c r="H1" s="108"/>
      <c r="I1" s="108"/>
      <c r="J1" s="108"/>
      <c r="K1" s="6"/>
    </row>
    <row r="2" spans="1:11" ht="15" customHeight="1">
      <c r="A2" s="110"/>
      <c r="B2" s="108"/>
      <c r="C2" s="108"/>
      <c r="D2" s="108"/>
      <c r="E2" s="108"/>
      <c r="F2" s="108"/>
      <c r="G2" s="108"/>
      <c r="H2" s="108"/>
      <c r="I2" s="108"/>
      <c r="J2" s="108"/>
    </row>
    <row r="3" spans="1:11" ht="15" customHeight="1">
      <c r="A3" s="293" t="s">
        <v>246</v>
      </c>
      <c r="B3" s="293"/>
      <c r="C3" s="293"/>
      <c r="D3" s="293"/>
      <c r="E3" s="293"/>
      <c r="F3" s="293"/>
      <c r="G3" s="293"/>
      <c r="H3" s="293"/>
      <c r="I3" s="293"/>
      <c r="J3" s="293"/>
    </row>
    <row r="4" spans="1:11" ht="15" customHeight="1">
      <c r="A4" s="116"/>
      <c r="B4" s="116"/>
      <c r="C4" s="116"/>
      <c r="D4" s="116"/>
      <c r="E4" s="116"/>
      <c r="F4" s="116"/>
      <c r="G4" s="116"/>
      <c r="H4" s="116"/>
      <c r="I4" s="116"/>
      <c r="J4" s="116"/>
    </row>
    <row r="5" spans="1:11" ht="15" customHeight="1"/>
    <row r="6" spans="1:11" ht="39" customHeight="1">
      <c r="A6" s="288" t="s">
        <v>93</v>
      </c>
      <c r="B6" s="290" t="s">
        <v>94</v>
      </c>
      <c r="C6" s="290"/>
      <c r="D6" s="290" t="s">
        <v>5</v>
      </c>
      <c r="E6" s="290"/>
      <c r="F6" s="291" t="s">
        <v>95</v>
      </c>
      <c r="G6" s="291"/>
      <c r="H6" s="291"/>
      <c r="I6" s="291"/>
      <c r="J6" s="292"/>
    </row>
    <row r="7" spans="1:11" ht="45" customHeight="1">
      <c r="A7" s="289"/>
      <c r="B7" s="159" t="s">
        <v>96</v>
      </c>
      <c r="C7" s="160" t="s">
        <v>168</v>
      </c>
      <c r="D7" s="161" t="s">
        <v>96</v>
      </c>
      <c r="E7" s="162" t="s">
        <v>168</v>
      </c>
      <c r="F7" s="163" t="s">
        <v>96</v>
      </c>
      <c r="G7" s="164" t="s">
        <v>168</v>
      </c>
      <c r="H7" s="162" t="s">
        <v>242</v>
      </c>
      <c r="I7" s="160" t="s">
        <v>243</v>
      </c>
      <c r="J7" s="165" t="s">
        <v>117</v>
      </c>
    </row>
    <row r="8" spans="1:11" ht="15" customHeight="1">
      <c r="A8" s="166" t="s">
        <v>97</v>
      </c>
      <c r="B8" s="117">
        <v>2651810</v>
      </c>
      <c r="C8" s="118">
        <v>1</v>
      </c>
      <c r="D8" s="119">
        <v>148895</v>
      </c>
      <c r="E8" s="120">
        <v>1</v>
      </c>
      <c r="F8" s="121">
        <v>59423</v>
      </c>
      <c r="G8" s="122">
        <v>1</v>
      </c>
      <c r="H8" s="123">
        <v>-5.3562760490768468E-3</v>
      </c>
      <c r="I8" s="123">
        <v>-5.1084283478649684E-2</v>
      </c>
      <c r="J8" s="124">
        <v>0.39909332079653448</v>
      </c>
    </row>
    <row r="9" spans="1:11" ht="15" customHeight="1">
      <c r="A9" s="167" t="s">
        <v>98</v>
      </c>
      <c r="B9" s="125"/>
      <c r="C9" s="123"/>
      <c r="D9" s="126"/>
      <c r="E9" s="123"/>
      <c r="F9" s="127"/>
      <c r="G9" s="122"/>
      <c r="H9" s="123"/>
      <c r="I9" s="123"/>
      <c r="J9" s="124"/>
    </row>
    <row r="10" spans="1:11" ht="15" customHeight="1">
      <c r="A10" s="168" t="s">
        <v>99</v>
      </c>
      <c r="B10" s="128"/>
      <c r="C10" s="129"/>
      <c r="D10" s="130"/>
      <c r="E10" s="129"/>
      <c r="F10" s="131"/>
      <c r="G10" s="132"/>
      <c r="H10" s="129"/>
      <c r="I10" s="129"/>
      <c r="J10" s="133"/>
    </row>
    <row r="11" spans="1:11" ht="15" customHeight="1">
      <c r="A11" s="169" t="s">
        <v>100</v>
      </c>
      <c r="B11" s="125">
        <v>1303307</v>
      </c>
      <c r="C11" s="134">
        <v>0.49147827333029137</v>
      </c>
      <c r="D11" s="135">
        <v>66563</v>
      </c>
      <c r="E11" s="136">
        <v>0.44704657644648915</v>
      </c>
      <c r="F11" s="121">
        <v>25476</v>
      </c>
      <c r="G11" s="122">
        <v>0.42872288507816836</v>
      </c>
      <c r="H11" s="123">
        <v>-2.648171500630514E-2</v>
      </c>
      <c r="I11" s="123">
        <v>-5.36052602251198E-2</v>
      </c>
      <c r="J11" s="124">
        <v>0.38273515316316875</v>
      </c>
    </row>
    <row r="12" spans="1:11" ht="15" customHeight="1">
      <c r="A12" s="169" t="s">
        <v>101</v>
      </c>
      <c r="B12" s="137">
        <v>1307094</v>
      </c>
      <c r="C12" s="134">
        <v>0.49290635452766224</v>
      </c>
      <c r="D12" s="85">
        <v>82332</v>
      </c>
      <c r="E12" s="136">
        <v>0.55295342355351085</v>
      </c>
      <c r="F12" s="121">
        <v>33713</v>
      </c>
      <c r="G12" s="122">
        <v>0.56733924574659644</v>
      </c>
      <c r="H12" s="123">
        <v>9.0389392714973482E-3</v>
      </c>
      <c r="I12" s="123">
        <v>-5.0070442378134739E-2</v>
      </c>
      <c r="J12" s="124">
        <v>0.40947626682213478</v>
      </c>
    </row>
    <row r="13" spans="1:11" ht="15" customHeight="1">
      <c r="A13" s="169" t="s">
        <v>139</v>
      </c>
      <c r="B13" s="137">
        <v>41409</v>
      </c>
      <c r="C13" s="134">
        <v>1.5615372142046375E-2</v>
      </c>
      <c r="D13" s="86"/>
      <c r="E13" s="136"/>
      <c r="F13" s="121">
        <v>234</v>
      </c>
      <c r="G13" s="122">
        <v>3.937869175235178E-3</v>
      </c>
      <c r="H13" s="123">
        <v>0.4355828220858895</v>
      </c>
      <c r="I13" s="123">
        <v>9.8591549295774739E-2</v>
      </c>
      <c r="J13" s="124"/>
    </row>
    <row r="14" spans="1:11" ht="15" customHeight="1">
      <c r="A14" s="170" t="s">
        <v>102</v>
      </c>
      <c r="B14" s="128"/>
      <c r="C14" s="138"/>
      <c r="D14" s="139"/>
      <c r="E14" s="129"/>
      <c r="F14" s="140"/>
      <c r="G14" s="132"/>
      <c r="H14" s="129"/>
      <c r="I14" s="129"/>
      <c r="J14" s="133"/>
    </row>
    <row r="15" spans="1:11" ht="15" customHeight="1">
      <c r="A15" s="171" t="s">
        <v>150</v>
      </c>
      <c r="B15" s="125">
        <v>174348</v>
      </c>
      <c r="C15" s="134">
        <v>6.5746791813893146E-2</v>
      </c>
      <c r="D15" s="87">
        <v>7678</v>
      </c>
      <c r="E15" s="136">
        <v>5.1566540179320997E-2</v>
      </c>
      <c r="F15" s="121">
        <v>1984</v>
      </c>
      <c r="G15" s="122">
        <v>3.3387745485754676E-2</v>
      </c>
      <c r="H15" s="123">
        <v>0.35334242837653473</v>
      </c>
      <c r="I15" s="123">
        <v>-3.454987834549883E-2</v>
      </c>
      <c r="J15" s="124">
        <v>0.25840062516280282</v>
      </c>
    </row>
    <row r="16" spans="1:11" ht="15" customHeight="1">
      <c r="A16" s="171" t="s">
        <v>103</v>
      </c>
      <c r="B16" s="125">
        <v>138116</v>
      </c>
      <c r="C16" s="134">
        <v>5.2083671152910654E-2</v>
      </c>
      <c r="D16" s="87">
        <v>9025</v>
      </c>
      <c r="E16" s="136">
        <v>6.0613183787232613E-2</v>
      </c>
      <c r="F16" s="121">
        <v>2787</v>
      </c>
      <c r="G16" s="122">
        <v>4.6901031587095902E-2</v>
      </c>
      <c r="H16" s="123">
        <v>-0.18005295675198585</v>
      </c>
      <c r="I16" s="123">
        <v>-2.9596100278551529E-2</v>
      </c>
      <c r="J16" s="124">
        <v>0.30880886426592796</v>
      </c>
    </row>
    <row r="17" spans="1:10" ht="15" customHeight="1">
      <c r="A17" s="171" t="s">
        <v>104</v>
      </c>
      <c r="B17" s="125">
        <v>212813</v>
      </c>
      <c r="C17" s="134">
        <v>8.0251978837096172E-2</v>
      </c>
      <c r="D17" s="87">
        <v>13169</v>
      </c>
      <c r="E17" s="136">
        <v>8.8444877262500415E-2</v>
      </c>
      <c r="F17" s="121">
        <v>4899</v>
      </c>
      <c r="G17" s="122">
        <v>8.2442825168705713E-2</v>
      </c>
      <c r="H17" s="123">
        <v>-8.7029444651509524E-2</v>
      </c>
      <c r="I17" s="123">
        <v>-3.7524557956778004E-2</v>
      </c>
      <c r="J17" s="124">
        <v>0.37201002354013213</v>
      </c>
    </row>
    <row r="18" spans="1:10" ht="15" customHeight="1">
      <c r="A18" s="171" t="s">
        <v>105</v>
      </c>
      <c r="B18" s="125">
        <v>294454</v>
      </c>
      <c r="C18" s="134">
        <v>0.1110388753342057</v>
      </c>
      <c r="D18" s="87">
        <v>16945</v>
      </c>
      <c r="E18" s="136">
        <v>0.11380503039054367</v>
      </c>
      <c r="F18" s="121">
        <v>7343</v>
      </c>
      <c r="G18" s="122">
        <v>0.12357168099893981</v>
      </c>
      <c r="H18" s="123">
        <v>-4.8834196891191728E-2</v>
      </c>
      <c r="I18" s="123">
        <v>-4.98188405797102E-2</v>
      </c>
      <c r="J18" s="124">
        <v>0.43334316907642373</v>
      </c>
    </row>
    <row r="19" spans="1:10" ht="15" customHeight="1">
      <c r="A19" s="171" t="s">
        <v>106</v>
      </c>
      <c r="B19" s="125">
        <v>315609</v>
      </c>
      <c r="C19" s="134">
        <v>0.11901644537127472</v>
      </c>
      <c r="D19" s="87">
        <v>17991</v>
      </c>
      <c r="E19" s="136">
        <v>0.12083011518183955</v>
      </c>
      <c r="F19" s="121">
        <v>7969</v>
      </c>
      <c r="G19" s="122">
        <v>0.13410632246773135</v>
      </c>
      <c r="H19" s="123">
        <v>-3.2520325203252431E-3</v>
      </c>
      <c r="I19" s="123">
        <v>-4.6656298600311064E-2</v>
      </c>
      <c r="J19" s="124">
        <v>0.44294369406925688</v>
      </c>
    </row>
    <row r="20" spans="1:10" ht="15" customHeight="1">
      <c r="A20" s="171" t="s">
        <v>107</v>
      </c>
      <c r="B20" s="125">
        <v>349387</v>
      </c>
      <c r="C20" s="134">
        <v>0.13175416036593873</v>
      </c>
      <c r="D20" s="87">
        <v>19581</v>
      </c>
      <c r="E20" s="136">
        <v>0.13150878135598912</v>
      </c>
      <c r="F20" s="121">
        <v>8421</v>
      </c>
      <c r="G20" s="122">
        <v>0.14171280480621981</v>
      </c>
      <c r="H20" s="123">
        <v>-3.7269921115811178E-2</v>
      </c>
      <c r="I20" s="123">
        <v>-5.2436142680319597E-2</v>
      </c>
      <c r="J20" s="124">
        <v>0.4300597518002145</v>
      </c>
    </row>
    <row r="21" spans="1:10" ht="15" customHeight="1">
      <c r="A21" s="171" t="s">
        <v>108</v>
      </c>
      <c r="B21" s="125">
        <v>351091</v>
      </c>
      <c r="C21" s="134">
        <v>0.1323967403396171</v>
      </c>
      <c r="D21" s="87">
        <v>20959</v>
      </c>
      <c r="E21" s="136">
        <v>0.14076362537358542</v>
      </c>
      <c r="F21" s="121">
        <v>8864</v>
      </c>
      <c r="G21" s="122">
        <v>0.14916783063796846</v>
      </c>
      <c r="H21" s="123">
        <v>2.1668971876440679E-2</v>
      </c>
      <c r="I21" s="123">
        <v>-5.6318535079314391E-2</v>
      </c>
      <c r="J21" s="124">
        <v>0.42292094088458421</v>
      </c>
    </row>
    <row r="22" spans="1:10" ht="15" customHeight="1">
      <c r="A22" s="171" t="s">
        <v>149</v>
      </c>
      <c r="B22" s="125">
        <v>774583</v>
      </c>
      <c r="C22" s="134">
        <v>0.2920959646430174</v>
      </c>
      <c r="D22" s="88">
        <v>43547</v>
      </c>
      <c r="E22" s="120">
        <v>0.29246784646898821</v>
      </c>
      <c r="F22" s="121">
        <v>16922</v>
      </c>
      <c r="G22" s="122">
        <v>0.28477188967234907</v>
      </c>
      <c r="H22" s="123">
        <v>4.3859108013077464E-2</v>
      </c>
      <c r="I22" s="123">
        <v>-6.1192787794729586E-2</v>
      </c>
      <c r="J22" s="124">
        <v>0.38859163662249985</v>
      </c>
    </row>
    <row r="23" spans="1:10" ht="15" customHeight="1">
      <c r="A23" s="172" t="s">
        <v>139</v>
      </c>
      <c r="B23" s="141">
        <v>41409</v>
      </c>
      <c r="C23" s="142">
        <v>1.5615372142046375E-2</v>
      </c>
      <c r="D23" s="89"/>
      <c r="E23" s="143"/>
      <c r="F23" s="144">
        <v>234</v>
      </c>
      <c r="G23" s="145">
        <v>3.937869175235178E-3</v>
      </c>
      <c r="H23" s="146">
        <v>0.4355828220858895</v>
      </c>
      <c r="I23" s="146">
        <v>9.8591549295774739E-2</v>
      </c>
      <c r="J23" s="147"/>
    </row>
    <row r="24" spans="1:10" ht="15" customHeight="1">
      <c r="A24" s="173" t="s">
        <v>109</v>
      </c>
      <c r="B24" s="148"/>
      <c r="C24" s="149"/>
      <c r="D24" s="139"/>
      <c r="E24" s="146"/>
      <c r="F24" s="144"/>
      <c r="G24" s="150"/>
      <c r="H24" s="151"/>
      <c r="I24" s="151"/>
      <c r="J24" s="152"/>
    </row>
    <row r="25" spans="1:10" ht="17.25" customHeight="1">
      <c r="A25" s="167" t="s">
        <v>110</v>
      </c>
      <c r="B25" s="153"/>
      <c r="C25" s="153"/>
      <c r="D25" s="119">
        <v>21249</v>
      </c>
      <c r="E25" s="120">
        <v>0.14271130662547432</v>
      </c>
      <c r="F25" s="121"/>
      <c r="G25" s="154"/>
      <c r="H25" s="155"/>
      <c r="I25" s="155"/>
      <c r="J25" s="124"/>
    </row>
    <row r="26" spans="1:10" ht="25.5" customHeight="1">
      <c r="A26" s="166" t="s">
        <v>111</v>
      </c>
      <c r="B26" s="156"/>
      <c r="C26" s="156"/>
      <c r="D26" s="119">
        <v>12287</v>
      </c>
      <c r="E26" s="120">
        <v>8.2521239799858967E-2</v>
      </c>
      <c r="F26" s="121"/>
      <c r="G26" s="154"/>
      <c r="H26" s="155"/>
      <c r="I26" s="155"/>
      <c r="J26" s="124"/>
    </row>
    <row r="27" spans="1:10" ht="15" customHeight="1">
      <c r="A27" s="167" t="s">
        <v>112</v>
      </c>
      <c r="B27" s="153"/>
      <c r="C27" s="153"/>
      <c r="D27" s="119">
        <v>50482</v>
      </c>
      <c r="E27" s="120">
        <v>0.33904429295812483</v>
      </c>
      <c r="F27" s="121"/>
      <c r="G27" s="154"/>
      <c r="H27" s="155"/>
      <c r="I27" s="155"/>
      <c r="J27" s="124"/>
    </row>
    <row r="28" spans="1:10" ht="15" customHeight="1">
      <c r="A28" s="174" t="s">
        <v>7</v>
      </c>
      <c r="B28" s="151"/>
      <c r="C28" s="151"/>
      <c r="D28" s="139">
        <v>64877</v>
      </c>
      <c r="E28" s="157">
        <v>0.43572316061654187</v>
      </c>
      <c r="F28" s="144"/>
      <c r="G28" s="150"/>
      <c r="H28" s="158"/>
      <c r="I28" s="158"/>
      <c r="J28" s="147"/>
    </row>
    <row r="29" spans="1:10" ht="15" customHeight="1">
      <c r="A29" s="84" t="s">
        <v>167</v>
      </c>
      <c r="B29" s="29"/>
      <c r="C29" s="29"/>
    </row>
    <row r="52" ht="12.75" customHeight="1"/>
    <row r="53" ht="12.75" customHeight="1"/>
    <row r="54" ht="12" customHeight="1"/>
    <row r="55" ht="12.75" customHeight="1"/>
    <row r="56" ht="12.75" customHeight="1"/>
  </sheetData>
  <mergeCells count="5">
    <mergeCell ref="A6:A7"/>
    <mergeCell ref="D6:E6"/>
    <mergeCell ref="B6:C6"/>
    <mergeCell ref="F6:J6"/>
    <mergeCell ref="A3:J3"/>
  </mergeCells>
  <phoneticPr fontId="0" type="noConversion"/>
  <hyperlinks>
    <hyperlink ref="A1" location="съдържание!A1" display="към съдържание" xr:uid="{00000000-0004-0000-0300-000000000000}"/>
  </hyperlinks>
  <pageMargins left="0.74803149606299213" right="0.74803149606299213" top="0.98425196850393704" bottom="0.98425196850393704" header="0.51181102362204722" footer="0.51181102362204722"/>
  <pageSetup paperSize="9" scale="61" firstPageNumber="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4"/>
  <sheetViews>
    <sheetView zoomScale="85" zoomScaleNormal="85" zoomScaleSheetLayoutView="75" workbookViewId="0">
      <selection activeCell="J13" sqref="J13"/>
    </sheetView>
  </sheetViews>
  <sheetFormatPr defaultColWidth="91.5703125" defaultRowHeight="12.75"/>
  <cols>
    <col min="1" max="1" width="4" style="3" customWidth="1"/>
    <col min="2" max="2" width="25.5703125" style="3" customWidth="1"/>
    <col min="3" max="3" width="14.28515625" style="3" customWidth="1"/>
    <col min="4" max="4" width="11.42578125" style="3" customWidth="1"/>
    <col min="5" max="5" width="13" style="3" customWidth="1"/>
    <col min="6" max="6" width="16.5703125" style="3" customWidth="1"/>
    <col min="7" max="7" width="16.42578125" style="3" customWidth="1"/>
    <col min="8" max="8" width="17.140625" style="3" customWidth="1"/>
    <col min="9" max="9" width="17.42578125" style="3" customWidth="1"/>
    <col min="10" max="16384" width="91.5703125" style="3"/>
  </cols>
  <sheetData>
    <row r="1" spans="1:9" ht="15" customHeight="1">
      <c r="A1" s="110" t="s">
        <v>213</v>
      </c>
      <c r="B1" s="100"/>
      <c r="C1" s="100"/>
      <c r="D1" s="100"/>
      <c r="E1" s="100"/>
      <c r="F1" s="100"/>
      <c r="G1" s="100"/>
      <c r="H1" s="100"/>
      <c r="I1" s="100"/>
    </row>
    <row r="2" spans="1:9" ht="15" customHeight="1">
      <c r="A2" s="110"/>
      <c r="B2" s="100"/>
      <c r="C2" s="100"/>
      <c r="D2" s="100"/>
      <c r="E2" s="100"/>
      <c r="F2" s="100"/>
      <c r="G2" s="100"/>
      <c r="H2" s="100"/>
      <c r="I2" s="100"/>
    </row>
    <row r="3" spans="1:9" ht="15" customHeight="1">
      <c r="A3" s="294" t="s">
        <v>247</v>
      </c>
      <c r="B3" s="294"/>
      <c r="C3" s="294"/>
      <c r="D3" s="294"/>
      <c r="E3" s="294"/>
      <c r="F3" s="294"/>
      <c r="G3" s="294"/>
      <c r="H3" s="294"/>
      <c r="I3" s="294"/>
    </row>
    <row r="4" spans="1:9" ht="15" customHeight="1">
      <c r="A4" s="115"/>
      <c r="B4" s="115"/>
      <c r="C4" s="115"/>
      <c r="D4" s="115"/>
      <c r="E4" s="115"/>
      <c r="F4" s="115"/>
      <c r="G4" s="115"/>
      <c r="H4" s="115"/>
      <c r="I4" s="115"/>
    </row>
    <row r="5" spans="1:9" ht="15" customHeight="1"/>
    <row r="6" spans="1:9" ht="21" customHeight="1">
      <c r="A6" s="193"/>
      <c r="B6" s="298" t="s">
        <v>136</v>
      </c>
      <c r="C6" s="295" t="s">
        <v>6</v>
      </c>
      <c r="D6" s="295"/>
      <c r="E6" s="295"/>
      <c r="F6" s="295"/>
      <c r="G6" s="295"/>
      <c r="H6" s="295" t="s">
        <v>5</v>
      </c>
      <c r="I6" s="296" t="s">
        <v>137</v>
      </c>
    </row>
    <row r="7" spans="1:9" ht="13.5" customHeight="1">
      <c r="A7" s="194" t="s">
        <v>208</v>
      </c>
      <c r="B7" s="298"/>
      <c r="C7" s="295" t="s">
        <v>1</v>
      </c>
      <c r="D7" s="297" t="s">
        <v>2</v>
      </c>
      <c r="E7" s="297"/>
      <c r="F7" s="297" t="s">
        <v>92</v>
      </c>
      <c r="G7" s="297"/>
      <c r="H7" s="295"/>
      <c r="I7" s="296"/>
    </row>
    <row r="8" spans="1:9" ht="18" customHeight="1">
      <c r="A8" s="195"/>
      <c r="B8" s="298"/>
      <c r="C8" s="295"/>
      <c r="D8" s="191" t="s">
        <v>3</v>
      </c>
      <c r="E8" s="191" t="s">
        <v>4</v>
      </c>
      <c r="F8" s="191" t="s">
        <v>245</v>
      </c>
      <c r="G8" s="191" t="s">
        <v>244</v>
      </c>
      <c r="H8" s="295"/>
      <c r="I8" s="296"/>
    </row>
    <row r="9" spans="1:9" ht="15" customHeight="1">
      <c r="A9" s="192" t="s">
        <v>140</v>
      </c>
      <c r="B9" s="192"/>
      <c r="C9" s="175">
        <v>59189</v>
      </c>
      <c r="D9" s="175">
        <v>25476</v>
      </c>
      <c r="E9" s="175">
        <v>33713</v>
      </c>
      <c r="F9" s="176">
        <v>-6.5626049009734899E-3</v>
      </c>
      <c r="G9" s="176">
        <v>-5.1595122498357626E-2</v>
      </c>
      <c r="H9" s="177">
        <v>148895</v>
      </c>
      <c r="I9" s="178">
        <v>5.2513095209544511</v>
      </c>
    </row>
    <row r="10" spans="1:9" ht="15" customHeight="1">
      <c r="A10" s="193">
        <v>1</v>
      </c>
      <c r="B10" s="193" t="s">
        <v>180</v>
      </c>
      <c r="C10" s="179">
        <v>4194</v>
      </c>
      <c r="D10" s="179">
        <v>1604</v>
      </c>
      <c r="E10" s="179">
        <v>2590</v>
      </c>
      <c r="F10" s="180">
        <v>-0.19655172413793098</v>
      </c>
      <c r="G10" s="180">
        <v>4.7709923664118747E-4</v>
      </c>
      <c r="H10" s="179">
        <v>11420</v>
      </c>
      <c r="I10" s="181">
        <v>9.2594844850932034</v>
      </c>
    </row>
    <row r="11" spans="1:9" ht="15" customHeight="1">
      <c r="A11" s="194">
        <v>2</v>
      </c>
      <c r="B11" s="194" t="s">
        <v>181</v>
      </c>
      <c r="C11" s="182">
        <v>3571</v>
      </c>
      <c r="D11" s="182">
        <v>1306</v>
      </c>
      <c r="E11" s="182">
        <v>2265</v>
      </c>
      <c r="F11" s="183">
        <v>1.9411932629175066E-2</v>
      </c>
      <c r="G11" s="183">
        <v>-0.17680958967266025</v>
      </c>
      <c r="H11" s="182">
        <v>6571</v>
      </c>
      <c r="I11" s="184">
        <v>4.0358937192133348</v>
      </c>
    </row>
    <row r="12" spans="1:9" ht="15" customHeight="1">
      <c r="A12" s="194">
        <v>3</v>
      </c>
      <c r="B12" s="194" t="s">
        <v>182</v>
      </c>
      <c r="C12" s="182">
        <v>3662</v>
      </c>
      <c r="D12" s="182">
        <v>1551</v>
      </c>
      <c r="E12" s="182">
        <v>2111</v>
      </c>
      <c r="F12" s="183">
        <v>7.4845905488699627E-2</v>
      </c>
      <c r="G12" s="183">
        <v>-8.6327345309381243E-2</v>
      </c>
      <c r="H12" s="182">
        <v>6818</v>
      </c>
      <c r="I12" s="184">
        <v>3.4438517800137389</v>
      </c>
    </row>
    <row r="13" spans="1:9" ht="15" customHeight="1">
      <c r="A13" s="194">
        <v>4</v>
      </c>
      <c r="B13" s="194" t="s">
        <v>183</v>
      </c>
      <c r="C13" s="182">
        <v>1901</v>
      </c>
      <c r="D13" s="182">
        <v>817</v>
      </c>
      <c r="E13" s="182">
        <v>1084</v>
      </c>
      <c r="F13" s="183">
        <v>-8.6057692307692335E-2</v>
      </c>
      <c r="G13" s="183">
        <v>-6.7680235409514511E-2</v>
      </c>
      <c r="H13" s="182">
        <v>4473</v>
      </c>
      <c r="I13" s="184">
        <v>5.2086123176170567</v>
      </c>
    </row>
    <row r="14" spans="1:9" ht="15" customHeight="1">
      <c r="A14" s="194">
        <v>5</v>
      </c>
      <c r="B14" s="194" t="s">
        <v>184</v>
      </c>
      <c r="C14" s="182">
        <v>735</v>
      </c>
      <c r="D14" s="182">
        <v>320</v>
      </c>
      <c r="E14" s="182">
        <v>415</v>
      </c>
      <c r="F14" s="183">
        <v>0.19706840390879488</v>
      </c>
      <c r="G14" s="183">
        <v>-3.543307086614178E-2</v>
      </c>
      <c r="H14" s="182">
        <v>4019</v>
      </c>
      <c r="I14" s="184">
        <v>14.673774142904087</v>
      </c>
    </row>
    <row r="15" spans="1:9" ht="15" customHeight="1">
      <c r="A15" s="194">
        <v>6</v>
      </c>
      <c r="B15" s="194" t="s">
        <v>185</v>
      </c>
      <c r="C15" s="182">
        <v>1670</v>
      </c>
      <c r="D15" s="182">
        <v>682</v>
      </c>
      <c r="E15" s="182">
        <v>988</v>
      </c>
      <c r="F15" s="183">
        <v>0.21720116618075802</v>
      </c>
      <c r="G15" s="183">
        <v>-4.9516220830961855E-2</v>
      </c>
      <c r="H15" s="182">
        <v>6310</v>
      </c>
      <c r="I15" s="184">
        <v>10.286086885646752</v>
      </c>
    </row>
    <row r="16" spans="1:9" ht="15" customHeight="1">
      <c r="A16" s="194">
        <v>7</v>
      </c>
      <c r="B16" s="194" t="s">
        <v>186</v>
      </c>
      <c r="C16" s="182">
        <v>1023</v>
      </c>
      <c r="D16" s="182">
        <v>506</v>
      </c>
      <c r="E16" s="182">
        <v>517</v>
      </c>
      <c r="F16" s="183">
        <v>-1.2548262548262579E-2</v>
      </c>
      <c r="G16" s="183">
        <v>-3.7629350893697122E-2</v>
      </c>
      <c r="H16" s="182">
        <v>1721</v>
      </c>
      <c r="I16" s="184">
        <v>4.0992782793035278</v>
      </c>
    </row>
    <row r="17" spans="1:9" ht="15" customHeight="1">
      <c r="A17" s="194">
        <v>8</v>
      </c>
      <c r="B17" s="194" t="s">
        <v>187</v>
      </c>
      <c r="C17" s="182">
        <v>1292</v>
      </c>
      <c r="D17" s="182">
        <v>510</v>
      </c>
      <c r="E17" s="182">
        <v>782</v>
      </c>
      <c r="F17" s="183">
        <v>-3.8690476190476164E-2</v>
      </c>
      <c r="G17" s="183">
        <v>-5.1395007342143861E-2</v>
      </c>
      <c r="H17" s="182">
        <v>4342</v>
      </c>
      <c r="I17" s="184">
        <v>9.1760180899849964</v>
      </c>
    </row>
    <row r="18" spans="1:9" ht="15" customHeight="1">
      <c r="A18" s="194">
        <v>9</v>
      </c>
      <c r="B18" s="194" t="s">
        <v>188</v>
      </c>
      <c r="C18" s="182">
        <v>1146</v>
      </c>
      <c r="D18" s="182">
        <v>402</v>
      </c>
      <c r="E18" s="182">
        <v>744</v>
      </c>
      <c r="F18" s="183">
        <v>-3.5353535353535359E-2</v>
      </c>
      <c r="G18" s="183">
        <v>-2.0512820512820551E-2</v>
      </c>
      <c r="H18" s="182">
        <v>3246</v>
      </c>
      <c r="I18" s="184">
        <v>7.607218186079213</v>
      </c>
    </row>
    <row r="19" spans="1:9" ht="15" customHeight="1">
      <c r="A19" s="194">
        <v>10</v>
      </c>
      <c r="B19" s="194" t="s">
        <v>189</v>
      </c>
      <c r="C19" s="182">
        <v>1171</v>
      </c>
      <c r="D19" s="182">
        <v>596</v>
      </c>
      <c r="E19" s="182">
        <v>575</v>
      </c>
      <c r="F19" s="183">
        <v>-7.1371927042030103E-2</v>
      </c>
      <c r="G19" s="183">
        <v>-3.3828382838283821E-2</v>
      </c>
      <c r="H19" s="182">
        <v>3604</v>
      </c>
      <c r="I19" s="184">
        <v>8.4410717631628263</v>
      </c>
    </row>
    <row r="20" spans="1:9" ht="15" customHeight="1">
      <c r="A20" s="194">
        <v>11</v>
      </c>
      <c r="B20" s="194" t="s">
        <v>190</v>
      </c>
      <c r="C20" s="182">
        <v>1014</v>
      </c>
      <c r="D20" s="182">
        <v>461</v>
      </c>
      <c r="E20" s="182">
        <v>553</v>
      </c>
      <c r="F20" s="183">
        <v>-3.6121673003802313E-2</v>
      </c>
      <c r="G20" s="183">
        <v>-4.1587901701323204E-2</v>
      </c>
      <c r="H20" s="182">
        <v>5569</v>
      </c>
      <c r="I20" s="184">
        <v>11.74795375917644</v>
      </c>
    </row>
    <row r="21" spans="1:9" ht="15" customHeight="1">
      <c r="A21" s="194">
        <v>12</v>
      </c>
      <c r="B21" s="194" t="s">
        <v>191</v>
      </c>
      <c r="C21" s="182">
        <v>2256</v>
      </c>
      <c r="D21" s="182">
        <v>998</v>
      </c>
      <c r="E21" s="182">
        <v>1258</v>
      </c>
      <c r="F21" s="183">
        <v>-9.2226613965744608E-3</v>
      </c>
      <c r="G21" s="183">
        <v>-2.632714717306861E-2</v>
      </c>
      <c r="H21" s="182">
        <v>7393</v>
      </c>
      <c r="I21" s="184">
        <v>7.6784063645711074</v>
      </c>
    </row>
    <row r="22" spans="1:9" ht="15" customHeight="1">
      <c r="A22" s="194">
        <v>13</v>
      </c>
      <c r="B22" s="194" t="s">
        <v>192</v>
      </c>
      <c r="C22" s="182">
        <v>1041</v>
      </c>
      <c r="D22" s="182">
        <v>450</v>
      </c>
      <c r="E22" s="182">
        <v>591</v>
      </c>
      <c r="F22" s="183">
        <v>-3.4322820037105739E-2</v>
      </c>
      <c r="G22" s="183">
        <v>-1.8850141376060336E-2</v>
      </c>
      <c r="H22" s="182">
        <v>2020</v>
      </c>
      <c r="I22" s="184">
        <v>4.0042818062879117</v>
      </c>
    </row>
    <row r="23" spans="1:9" ht="15" customHeight="1">
      <c r="A23" s="194">
        <v>14</v>
      </c>
      <c r="B23" s="194" t="s">
        <v>193</v>
      </c>
      <c r="C23" s="182">
        <v>2649</v>
      </c>
      <c r="D23" s="182">
        <v>1149</v>
      </c>
      <c r="E23" s="182">
        <v>1500</v>
      </c>
      <c r="F23" s="183">
        <v>0.23438956197576877</v>
      </c>
      <c r="G23" s="183">
        <v>-5.3928571428571437E-2</v>
      </c>
      <c r="H23" s="182">
        <v>7101</v>
      </c>
      <c r="I23" s="184">
        <v>7.9756048251229865</v>
      </c>
    </row>
    <row r="24" spans="1:9" ht="15" customHeight="1">
      <c r="A24" s="194">
        <v>15</v>
      </c>
      <c r="B24" s="194" t="s">
        <v>194</v>
      </c>
      <c r="C24" s="182">
        <v>6034</v>
      </c>
      <c r="D24" s="182">
        <v>2760</v>
      </c>
      <c r="E24" s="182">
        <v>3274</v>
      </c>
      <c r="F24" s="183">
        <v>-7.7289919421147379E-3</v>
      </c>
      <c r="G24" s="183">
        <v>-1.2761780104712073E-2</v>
      </c>
      <c r="H24" s="182">
        <v>12009</v>
      </c>
      <c r="I24" s="184">
        <v>4.284017251650786</v>
      </c>
    </row>
    <row r="25" spans="1:9" ht="15" customHeight="1">
      <c r="A25" s="194">
        <v>16</v>
      </c>
      <c r="B25" s="194" t="s">
        <v>195</v>
      </c>
      <c r="C25" s="182">
        <v>1011</v>
      </c>
      <c r="D25" s="182">
        <v>460</v>
      </c>
      <c r="E25" s="182">
        <v>551</v>
      </c>
      <c r="F25" s="183">
        <v>-3.4383954154727836E-2</v>
      </c>
      <c r="G25" s="183">
        <v>-0.12086956521739134</v>
      </c>
      <c r="H25" s="182">
        <v>3964</v>
      </c>
      <c r="I25" s="184">
        <v>9.6553403970283771</v>
      </c>
    </row>
    <row r="26" spans="1:9" ht="15" customHeight="1">
      <c r="A26" s="194">
        <v>17</v>
      </c>
      <c r="B26" s="194" t="s">
        <v>196</v>
      </c>
      <c r="C26" s="182">
        <v>1853</v>
      </c>
      <c r="D26" s="182">
        <v>843</v>
      </c>
      <c r="E26" s="182">
        <v>1010</v>
      </c>
      <c r="F26" s="183">
        <v>-6.4613831398283694E-2</v>
      </c>
      <c r="G26" s="183">
        <v>-4.0890269151138692E-2</v>
      </c>
      <c r="H26" s="182">
        <v>4764</v>
      </c>
      <c r="I26" s="184">
        <v>5.7375469698429518</v>
      </c>
    </row>
    <row r="27" spans="1:9" ht="15" customHeight="1">
      <c r="A27" s="194">
        <v>18</v>
      </c>
      <c r="B27" s="194" t="s">
        <v>197</v>
      </c>
      <c r="C27" s="182">
        <v>804</v>
      </c>
      <c r="D27" s="182">
        <v>374</v>
      </c>
      <c r="E27" s="182">
        <v>430</v>
      </c>
      <c r="F27" s="183">
        <v>-0.15189873417721522</v>
      </c>
      <c r="G27" s="183">
        <v>-0.15899581589958156</v>
      </c>
      <c r="H27" s="182">
        <v>3674</v>
      </c>
      <c r="I27" s="184">
        <v>10.349295774647887</v>
      </c>
    </row>
    <row r="28" spans="1:9" ht="15" customHeight="1">
      <c r="A28" s="194">
        <v>19</v>
      </c>
      <c r="B28" s="194" t="s">
        <v>198</v>
      </c>
      <c r="C28" s="182">
        <v>1352</v>
      </c>
      <c r="D28" s="182">
        <v>507</v>
      </c>
      <c r="E28" s="182">
        <v>845</v>
      </c>
      <c r="F28" s="183">
        <v>0.26119402985074625</v>
      </c>
      <c r="G28" s="183">
        <v>-4.3170559094125927E-2</v>
      </c>
      <c r="H28" s="182">
        <v>4966</v>
      </c>
      <c r="I28" s="184">
        <v>7.9587159639085208</v>
      </c>
    </row>
    <row r="29" spans="1:9" ht="15" customHeight="1">
      <c r="A29" s="194">
        <v>20</v>
      </c>
      <c r="B29" s="194" t="s">
        <v>199</v>
      </c>
      <c r="C29" s="182">
        <v>1377</v>
      </c>
      <c r="D29" s="182">
        <v>574</v>
      </c>
      <c r="E29" s="182">
        <v>803</v>
      </c>
      <c r="F29" s="183">
        <v>-8.4441489361702149E-2</v>
      </c>
      <c r="G29" s="183">
        <v>-1.7831669044222509E-2</v>
      </c>
      <c r="H29" s="182">
        <v>3619</v>
      </c>
      <c r="I29" s="184">
        <v>8.7312118507080996</v>
      </c>
    </row>
    <row r="30" spans="1:9" ht="15" customHeight="1">
      <c r="A30" s="194">
        <v>21</v>
      </c>
      <c r="B30" s="194" t="s">
        <v>200</v>
      </c>
      <c r="C30" s="182">
        <v>8786</v>
      </c>
      <c r="D30" s="182">
        <v>3961</v>
      </c>
      <c r="E30" s="182">
        <v>4825</v>
      </c>
      <c r="F30" s="183">
        <v>3.9763313609467499E-2</v>
      </c>
      <c r="G30" s="183">
        <v>-5.6876350813328536E-4</v>
      </c>
      <c r="H30" s="182">
        <v>4358</v>
      </c>
      <c r="I30" s="184">
        <v>4.3405942171890715</v>
      </c>
    </row>
    <row r="31" spans="1:9" ht="15" customHeight="1">
      <c r="A31" s="194">
        <v>22</v>
      </c>
      <c r="B31" s="194" t="s">
        <v>201</v>
      </c>
      <c r="C31" s="182">
        <v>2068</v>
      </c>
      <c r="D31" s="182">
        <v>861</v>
      </c>
      <c r="E31" s="182">
        <v>1207</v>
      </c>
      <c r="F31" s="183">
        <v>3.0907278165503538E-2</v>
      </c>
      <c r="G31" s="183">
        <v>-4.8332527791206115E-4</v>
      </c>
      <c r="H31" s="182">
        <v>11110</v>
      </c>
      <c r="I31" s="184">
        <v>1.6854631458540035</v>
      </c>
    </row>
    <row r="32" spans="1:9" ht="15" customHeight="1">
      <c r="A32" s="194">
        <v>23</v>
      </c>
      <c r="B32" s="194" t="s">
        <v>202</v>
      </c>
      <c r="C32" s="182">
        <v>2273</v>
      </c>
      <c r="D32" s="182">
        <v>1060</v>
      </c>
      <c r="E32" s="182">
        <v>1213</v>
      </c>
      <c r="F32" s="183">
        <v>3.5063752276867088E-2</v>
      </c>
      <c r="G32" s="183">
        <v>-4.6160302140159426E-2</v>
      </c>
      <c r="H32" s="182">
        <v>5330</v>
      </c>
      <c r="I32" s="184">
        <v>4.1965530001810896</v>
      </c>
    </row>
    <row r="33" spans="1:9" ht="15" customHeight="1">
      <c r="A33" s="194">
        <v>24</v>
      </c>
      <c r="B33" s="194" t="s">
        <v>203</v>
      </c>
      <c r="C33" s="182">
        <v>1293</v>
      </c>
      <c r="D33" s="182">
        <v>550</v>
      </c>
      <c r="E33" s="182">
        <v>743</v>
      </c>
      <c r="F33" s="183">
        <v>1.2529365700861383E-2</v>
      </c>
      <c r="G33" s="183">
        <v>-0.25</v>
      </c>
      <c r="H33" s="182">
        <v>2817</v>
      </c>
      <c r="I33" s="184">
        <v>4.6727266695418503</v>
      </c>
    </row>
    <row r="34" spans="1:9" ht="15" customHeight="1">
      <c r="A34" s="194">
        <v>25</v>
      </c>
      <c r="B34" s="194" t="s">
        <v>204</v>
      </c>
      <c r="C34" s="182">
        <v>978</v>
      </c>
      <c r="D34" s="182">
        <v>440</v>
      </c>
      <c r="E34" s="182">
        <v>538</v>
      </c>
      <c r="F34" s="183">
        <v>-0.19173553719008263</v>
      </c>
      <c r="G34" s="183">
        <v>-0.11090909090909096</v>
      </c>
      <c r="H34" s="182">
        <v>3636</v>
      </c>
      <c r="I34" s="184">
        <v>9.4877749654254622</v>
      </c>
    </row>
    <row r="35" spans="1:9" ht="15" customHeight="1">
      <c r="A35" s="194">
        <v>26</v>
      </c>
      <c r="B35" s="194" t="s">
        <v>205</v>
      </c>
      <c r="C35" s="182">
        <v>1762</v>
      </c>
      <c r="D35" s="182">
        <v>759</v>
      </c>
      <c r="E35" s="182">
        <v>1003</v>
      </c>
      <c r="F35" s="183">
        <v>-3.9570378745054091E-3</v>
      </c>
      <c r="G35" s="183">
        <v>-5.1157781367797472E-2</v>
      </c>
      <c r="H35" s="182">
        <v>5291</v>
      </c>
      <c r="I35" s="184">
        <v>6.3543343021161105</v>
      </c>
    </row>
    <row r="36" spans="1:9" ht="15" customHeight="1">
      <c r="A36" s="194">
        <v>27</v>
      </c>
      <c r="B36" s="194" t="s">
        <v>206</v>
      </c>
      <c r="C36" s="182">
        <v>1422</v>
      </c>
      <c r="D36" s="182">
        <v>617</v>
      </c>
      <c r="E36" s="182">
        <v>805</v>
      </c>
      <c r="F36" s="183">
        <v>-0.10566037735849054</v>
      </c>
      <c r="G36" s="183">
        <v>-5.3262316910785645E-2</v>
      </c>
      <c r="H36" s="182">
        <v>6390</v>
      </c>
      <c r="I36" s="184">
        <v>10.113800034820596</v>
      </c>
    </row>
    <row r="37" spans="1:9" ht="15" customHeight="1">
      <c r="A37" s="195">
        <v>28</v>
      </c>
      <c r="B37" s="195" t="s">
        <v>207</v>
      </c>
      <c r="C37" s="185">
        <v>851</v>
      </c>
      <c r="D37" s="185">
        <v>358</v>
      </c>
      <c r="E37" s="185">
        <v>493</v>
      </c>
      <c r="F37" s="186">
        <v>-2.2962112514351318E-2</v>
      </c>
      <c r="G37" s="186">
        <v>-3.1854379977246827E-2</v>
      </c>
      <c r="H37" s="185">
        <v>2360</v>
      </c>
      <c r="I37" s="187">
        <v>5.4336564363502404</v>
      </c>
    </row>
    <row r="38" spans="1:9" ht="15" customHeight="1">
      <c r="A38" s="200" t="s">
        <v>141</v>
      </c>
      <c r="B38" s="196"/>
      <c r="C38" s="188">
        <v>234</v>
      </c>
      <c r="D38" s="188"/>
      <c r="E38" s="188"/>
      <c r="F38" s="189">
        <v>0.4355828220858895</v>
      </c>
      <c r="G38" s="189">
        <v>9.8591549295774739E-2</v>
      </c>
      <c r="H38" s="188"/>
      <c r="I38" s="190"/>
    </row>
    <row r="39" spans="1:9" ht="15" customHeight="1">
      <c r="A39" s="201" t="s">
        <v>142</v>
      </c>
      <c r="B39" s="197"/>
      <c r="C39" s="188">
        <v>59423</v>
      </c>
      <c r="D39" s="188">
        <v>25476</v>
      </c>
      <c r="E39" s="188">
        <v>33713</v>
      </c>
      <c r="F39" s="189">
        <v>-5.3562760490768468E-3</v>
      </c>
      <c r="G39" s="189">
        <v>-5.1084283478649684E-2</v>
      </c>
      <c r="H39" s="188">
        <v>148895</v>
      </c>
      <c r="I39" s="190">
        <v>5.2513095209544511</v>
      </c>
    </row>
    <row r="40" spans="1:9" ht="24.75" customHeight="1">
      <c r="B40" s="3" t="s">
        <v>210</v>
      </c>
    </row>
    <row r="41" spans="1:9" ht="19.5" customHeight="1">
      <c r="B41" s="5"/>
    </row>
    <row r="42" spans="1:9" ht="12.75" customHeight="1"/>
    <row r="43" spans="1:9" ht="12.75" customHeight="1"/>
    <row r="44" spans="1:9" ht="12.75" customHeight="1"/>
    <row r="45" spans="1:9" ht="12.75" customHeight="1"/>
    <row r="154" spans="4:4">
      <c r="D154" s="4"/>
    </row>
  </sheetData>
  <mergeCells count="8">
    <mergeCell ref="A3:I3"/>
    <mergeCell ref="H6:H8"/>
    <mergeCell ref="I6:I8"/>
    <mergeCell ref="D7:E7"/>
    <mergeCell ref="C7:C8"/>
    <mergeCell ref="B6:B8"/>
    <mergeCell ref="C6:G6"/>
    <mergeCell ref="F7:G7"/>
  </mergeCells>
  <phoneticPr fontId="0" type="noConversion"/>
  <hyperlinks>
    <hyperlink ref="A1" location="съдържание!A1" display="към съдържание" xr:uid="{00000000-0004-0000-0400-000000000000}"/>
  </hyperlinks>
  <pageMargins left="0.59055118110236227" right="0.59055118110236227" top="0.98425196850393704" bottom="0.98425196850393704" header="0.51181102362204722" footer="0.51181102362204722"/>
  <pageSetup paperSize="9" scale="67" firstPageNumber="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33"/>
  <sheetViews>
    <sheetView zoomScaleNormal="100" zoomScaleSheetLayoutView="100" workbookViewId="0">
      <selection activeCell="R18" sqref="R18"/>
    </sheetView>
  </sheetViews>
  <sheetFormatPr defaultRowHeight="12.75"/>
  <cols>
    <col min="8" max="9" width="9.140625" customWidth="1"/>
  </cols>
  <sheetData>
    <row r="1" spans="3:11" ht="15" customHeight="1">
      <c r="C1" s="233" t="s">
        <v>213</v>
      </c>
      <c r="D1" s="6"/>
      <c r="E1" s="6"/>
      <c r="F1" s="6"/>
      <c r="G1" s="6"/>
      <c r="H1" s="6"/>
      <c r="I1" s="6"/>
      <c r="J1" s="6"/>
      <c r="K1" s="6"/>
    </row>
    <row r="2" spans="3:11" ht="15" customHeight="1"/>
    <row r="4" spans="3:11" ht="15" customHeight="1"/>
    <row r="5" spans="3:11" ht="15" customHeight="1"/>
    <row r="33" ht="20.25" customHeight="1"/>
  </sheetData>
  <phoneticPr fontId="0" type="noConversion"/>
  <hyperlinks>
    <hyperlink ref="C1" location="съдържание!A1" display="към съдържание" xr:uid="{00000000-0004-0000-0500-000000000000}"/>
  </hyperlinks>
  <printOptions horizontalCentered="1" verticalCentered="1"/>
  <pageMargins left="0.74803149606299213" right="0.74803149606299213" top="0.98425196850393704" bottom="0.98425196850393704" header="0.51181102362204722" footer="0.51181102362204722"/>
  <pageSetup paperSize="9" firstPageNumber="4"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5"/>
  <sheetViews>
    <sheetView zoomScale="85" zoomScaleNormal="85" zoomScaleSheetLayoutView="75" workbookViewId="0">
      <selection activeCell="N50" sqref="N50"/>
    </sheetView>
  </sheetViews>
  <sheetFormatPr defaultRowHeight="12.75"/>
  <cols>
    <col min="1" max="1" width="5.7109375" style="55" customWidth="1"/>
    <col min="2" max="2" width="24" style="55" customWidth="1"/>
    <col min="3" max="11" width="11.7109375" style="55" customWidth="1"/>
    <col min="12" max="16384" width="9.140625" style="55"/>
  </cols>
  <sheetData>
    <row r="1" spans="1:11" ht="15" customHeight="1">
      <c r="A1" s="234" t="s">
        <v>213</v>
      </c>
      <c r="B1" s="235"/>
      <c r="C1" s="235"/>
      <c r="D1" s="235"/>
      <c r="E1" s="235"/>
      <c r="F1" s="235"/>
      <c r="G1" s="235"/>
      <c r="H1" s="235"/>
      <c r="I1" s="235"/>
      <c r="J1" s="235"/>
      <c r="K1" s="235"/>
    </row>
    <row r="2" spans="1:11" ht="15" customHeight="1">
      <c r="A2" s="234"/>
      <c r="B2" s="235"/>
      <c r="C2" s="235"/>
      <c r="D2" s="235"/>
      <c r="E2" s="235"/>
      <c r="F2" s="235"/>
      <c r="G2" s="235"/>
      <c r="H2" s="235"/>
      <c r="I2" s="235"/>
      <c r="J2" s="235"/>
      <c r="K2" s="235"/>
    </row>
    <row r="3" spans="1:11" ht="15" customHeight="1">
      <c r="A3" s="301" t="s">
        <v>248</v>
      </c>
      <c r="B3" s="301"/>
      <c r="C3" s="301"/>
      <c r="D3" s="301"/>
      <c r="E3" s="301"/>
      <c r="F3" s="301"/>
      <c r="G3" s="301"/>
      <c r="H3" s="301"/>
      <c r="I3" s="301"/>
      <c r="J3" s="301"/>
      <c r="K3" s="301"/>
    </row>
    <row r="4" spans="1:11" ht="15" customHeight="1">
      <c r="A4" s="114"/>
      <c r="B4" s="114"/>
      <c r="C4" s="114"/>
      <c r="D4" s="114"/>
      <c r="E4" s="114"/>
      <c r="F4" s="114"/>
      <c r="G4" s="114"/>
      <c r="H4" s="114"/>
      <c r="I4" s="114"/>
      <c r="J4" s="114"/>
      <c r="K4" s="114"/>
    </row>
    <row r="5" spans="1:11" ht="15" customHeight="1"/>
    <row r="6" spans="1:11" ht="17.25" customHeight="1">
      <c r="A6" s="299" t="s">
        <v>208</v>
      </c>
      <c r="B6" s="303" t="s">
        <v>136</v>
      </c>
      <c r="C6" s="290" t="s">
        <v>1</v>
      </c>
      <c r="D6" s="302" t="s">
        <v>152</v>
      </c>
      <c r="E6" s="302"/>
      <c r="F6" s="302"/>
      <c r="G6" s="302"/>
      <c r="H6" s="302"/>
      <c r="I6" s="302"/>
      <c r="J6" s="302"/>
      <c r="K6" s="302"/>
    </row>
    <row r="7" spans="1:11" ht="36.75" customHeight="1">
      <c r="A7" s="300"/>
      <c r="B7" s="304"/>
      <c r="C7" s="290"/>
      <c r="D7" s="160" t="s">
        <v>150</v>
      </c>
      <c r="E7" s="160" t="s">
        <v>174</v>
      </c>
      <c r="F7" s="160" t="s">
        <v>175</v>
      </c>
      <c r="G7" s="160" t="s">
        <v>176</v>
      </c>
      <c r="H7" s="160" t="s">
        <v>177</v>
      </c>
      <c r="I7" s="160" t="s">
        <v>178</v>
      </c>
      <c r="J7" s="160" t="s">
        <v>179</v>
      </c>
      <c r="K7" s="160" t="s">
        <v>145</v>
      </c>
    </row>
    <row r="8" spans="1:11" s="83" customFormat="1" ht="15" customHeight="1">
      <c r="A8" s="192" t="s">
        <v>140</v>
      </c>
      <c r="B8" s="192"/>
      <c r="C8" s="198">
        <v>59189</v>
      </c>
      <c r="D8" s="198">
        <v>1984</v>
      </c>
      <c r="E8" s="198">
        <v>2787</v>
      </c>
      <c r="F8" s="198">
        <v>4899</v>
      </c>
      <c r="G8" s="198">
        <v>7343</v>
      </c>
      <c r="H8" s="198">
        <v>7969</v>
      </c>
      <c r="I8" s="198">
        <v>8421</v>
      </c>
      <c r="J8" s="198">
        <v>8864</v>
      </c>
      <c r="K8" s="198">
        <v>16922</v>
      </c>
    </row>
    <row r="9" spans="1:11" ht="15" customHeight="1">
      <c r="A9" s="193">
        <v>1</v>
      </c>
      <c r="B9" s="193" t="s">
        <v>180</v>
      </c>
      <c r="C9" s="80">
        <v>4194</v>
      </c>
      <c r="D9" s="80">
        <v>116</v>
      </c>
      <c r="E9" s="80">
        <v>150</v>
      </c>
      <c r="F9" s="80">
        <v>326</v>
      </c>
      <c r="G9" s="80">
        <v>552</v>
      </c>
      <c r="H9" s="80">
        <v>613</v>
      </c>
      <c r="I9" s="80">
        <v>593</v>
      </c>
      <c r="J9" s="80">
        <v>575</v>
      </c>
      <c r="K9" s="80">
        <v>1269</v>
      </c>
    </row>
    <row r="10" spans="1:11" ht="15" customHeight="1">
      <c r="A10" s="194">
        <v>2</v>
      </c>
      <c r="B10" s="194" t="s">
        <v>181</v>
      </c>
      <c r="C10" s="81">
        <v>3571</v>
      </c>
      <c r="D10" s="81">
        <v>102</v>
      </c>
      <c r="E10" s="81">
        <v>183</v>
      </c>
      <c r="F10" s="81">
        <v>303</v>
      </c>
      <c r="G10" s="81">
        <v>466</v>
      </c>
      <c r="H10" s="81">
        <v>496</v>
      </c>
      <c r="I10" s="81">
        <v>520</v>
      </c>
      <c r="J10" s="81">
        <v>558</v>
      </c>
      <c r="K10" s="81">
        <v>943</v>
      </c>
    </row>
    <row r="11" spans="1:11" ht="15" customHeight="1">
      <c r="A11" s="194">
        <v>3</v>
      </c>
      <c r="B11" s="194" t="s">
        <v>182</v>
      </c>
      <c r="C11" s="81">
        <v>3662</v>
      </c>
      <c r="D11" s="81">
        <v>156</v>
      </c>
      <c r="E11" s="81">
        <v>212</v>
      </c>
      <c r="F11" s="81">
        <v>333</v>
      </c>
      <c r="G11" s="81">
        <v>492</v>
      </c>
      <c r="H11" s="81">
        <v>484</v>
      </c>
      <c r="I11" s="81">
        <v>571</v>
      </c>
      <c r="J11" s="81">
        <v>539</v>
      </c>
      <c r="K11" s="81">
        <v>875</v>
      </c>
    </row>
    <row r="12" spans="1:11" ht="15" customHeight="1">
      <c r="A12" s="194">
        <v>4</v>
      </c>
      <c r="B12" s="194" t="s">
        <v>183</v>
      </c>
      <c r="C12" s="81">
        <v>1901</v>
      </c>
      <c r="D12" s="81">
        <v>63</v>
      </c>
      <c r="E12" s="81">
        <v>97</v>
      </c>
      <c r="F12" s="81">
        <v>163</v>
      </c>
      <c r="G12" s="81">
        <v>214</v>
      </c>
      <c r="H12" s="81">
        <v>252</v>
      </c>
      <c r="I12" s="81">
        <v>263</v>
      </c>
      <c r="J12" s="81">
        <v>256</v>
      </c>
      <c r="K12" s="81">
        <v>593</v>
      </c>
    </row>
    <row r="13" spans="1:11" ht="15" customHeight="1">
      <c r="A13" s="194">
        <v>5</v>
      </c>
      <c r="B13" s="194" t="s">
        <v>184</v>
      </c>
      <c r="C13" s="81">
        <v>735</v>
      </c>
      <c r="D13" s="81">
        <v>16</v>
      </c>
      <c r="E13" s="81">
        <v>30</v>
      </c>
      <c r="F13" s="81">
        <v>59</v>
      </c>
      <c r="G13" s="81">
        <v>71</v>
      </c>
      <c r="H13" s="81">
        <v>83</v>
      </c>
      <c r="I13" s="81">
        <v>102</v>
      </c>
      <c r="J13" s="81">
        <v>110</v>
      </c>
      <c r="K13" s="81">
        <v>264</v>
      </c>
    </row>
    <row r="14" spans="1:11" ht="15" customHeight="1">
      <c r="A14" s="194">
        <v>6</v>
      </c>
      <c r="B14" s="194" t="s">
        <v>185</v>
      </c>
      <c r="C14" s="81">
        <v>1670</v>
      </c>
      <c r="D14" s="81">
        <v>56</v>
      </c>
      <c r="E14" s="81">
        <v>78</v>
      </c>
      <c r="F14" s="81">
        <v>151</v>
      </c>
      <c r="G14" s="81">
        <v>191</v>
      </c>
      <c r="H14" s="81">
        <v>194</v>
      </c>
      <c r="I14" s="81">
        <v>236</v>
      </c>
      <c r="J14" s="81">
        <v>261</v>
      </c>
      <c r="K14" s="81">
        <v>503</v>
      </c>
    </row>
    <row r="15" spans="1:11" ht="15" customHeight="1">
      <c r="A15" s="194">
        <v>7</v>
      </c>
      <c r="B15" s="194" t="s">
        <v>186</v>
      </c>
      <c r="C15" s="81">
        <v>1023</v>
      </c>
      <c r="D15" s="81">
        <v>29</v>
      </c>
      <c r="E15" s="81">
        <v>44</v>
      </c>
      <c r="F15" s="81">
        <v>85</v>
      </c>
      <c r="G15" s="81">
        <v>119</v>
      </c>
      <c r="H15" s="81">
        <v>106</v>
      </c>
      <c r="I15" s="81">
        <v>156</v>
      </c>
      <c r="J15" s="81">
        <v>154</v>
      </c>
      <c r="K15" s="81">
        <v>330</v>
      </c>
    </row>
    <row r="16" spans="1:11" ht="15" customHeight="1">
      <c r="A16" s="194">
        <v>8</v>
      </c>
      <c r="B16" s="194" t="s">
        <v>187</v>
      </c>
      <c r="C16" s="81">
        <v>1292</v>
      </c>
      <c r="D16" s="81">
        <v>40</v>
      </c>
      <c r="E16" s="81">
        <v>60</v>
      </c>
      <c r="F16" s="81">
        <v>95</v>
      </c>
      <c r="G16" s="81">
        <v>119</v>
      </c>
      <c r="H16" s="81">
        <v>174</v>
      </c>
      <c r="I16" s="81">
        <v>164</v>
      </c>
      <c r="J16" s="81">
        <v>205</v>
      </c>
      <c r="K16" s="81">
        <v>435</v>
      </c>
    </row>
    <row r="17" spans="1:11" ht="15" customHeight="1">
      <c r="A17" s="194">
        <v>9</v>
      </c>
      <c r="B17" s="194" t="s">
        <v>188</v>
      </c>
      <c r="C17" s="81">
        <v>1146</v>
      </c>
      <c r="D17" s="81">
        <v>40</v>
      </c>
      <c r="E17" s="81">
        <v>33</v>
      </c>
      <c r="F17" s="81">
        <v>77</v>
      </c>
      <c r="G17" s="81">
        <v>130</v>
      </c>
      <c r="H17" s="81">
        <v>148</v>
      </c>
      <c r="I17" s="81">
        <v>153</v>
      </c>
      <c r="J17" s="81">
        <v>192</v>
      </c>
      <c r="K17" s="81">
        <v>373</v>
      </c>
    </row>
    <row r="18" spans="1:11" ht="15" customHeight="1">
      <c r="A18" s="194">
        <v>10</v>
      </c>
      <c r="B18" s="194" t="s">
        <v>189</v>
      </c>
      <c r="C18" s="81">
        <v>1171</v>
      </c>
      <c r="D18" s="81">
        <v>49</v>
      </c>
      <c r="E18" s="81">
        <v>63</v>
      </c>
      <c r="F18" s="81">
        <v>91</v>
      </c>
      <c r="G18" s="81">
        <v>120</v>
      </c>
      <c r="H18" s="81">
        <v>126</v>
      </c>
      <c r="I18" s="81">
        <v>120</v>
      </c>
      <c r="J18" s="81">
        <v>195</v>
      </c>
      <c r="K18" s="81">
        <v>407</v>
      </c>
    </row>
    <row r="19" spans="1:11" ht="15" customHeight="1">
      <c r="A19" s="194">
        <v>11</v>
      </c>
      <c r="B19" s="194" t="s">
        <v>190</v>
      </c>
      <c r="C19" s="81">
        <v>1014</v>
      </c>
      <c r="D19" s="81">
        <v>31</v>
      </c>
      <c r="E19" s="81">
        <v>34</v>
      </c>
      <c r="F19" s="81">
        <v>64</v>
      </c>
      <c r="G19" s="81">
        <v>98</v>
      </c>
      <c r="H19" s="81">
        <v>105</v>
      </c>
      <c r="I19" s="81">
        <v>135</v>
      </c>
      <c r="J19" s="81">
        <v>166</v>
      </c>
      <c r="K19" s="81">
        <v>381</v>
      </c>
    </row>
    <row r="20" spans="1:11" ht="15" customHeight="1">
      <c r="A20" s="194">
        <v>12</v>
      </c>
      <c r="B20" s="194" t="s">
        <v>191</v>
      </c>
      <c r="C20" s="81">
        <v>2256</v>
      </c>
      <c r="D20" s="81">
        <v>72</v>
      </c>
      <c r="E20" s="81">
        <v>114</v>
      </c>
      <c r="F20" s="81">
        <v>167</v>
      </c>
      <c r="G20" s="81">
        <v>281</v>
      </c>
      <c r="H20" s="81">
        <v>278</v>
      </c>
      <c r="I20" s="81">
        <v>299</v>
      </c>
      <c r="J20" s="81">
        <v>317</v>
      </c>
      <c r="K20" s="81">
        <v>728</v>
      </c>
    </row>
    <row r="21" spans="1:11" ht="15" customHeight="1">
      <c r="A21" s="194">
        <v>13</v>
      </c>
      <c r="B21" s="194" t="s">
        <v>192</v>
      </c>
      <c r="C21" s="81">
        <v>1041</v>
      </c>
      <c r="D21" s="81">
        <v>43</v>
      </c>
      <c r="E21" s="81">
        <v>55</v>
      </c>
      <c r="F21" s="81">
        <v>88</v>
      </c>
      <c r="G21" s="81">
        <v>128</v>
      </c>
      <c r="H21" s="81">
        <v>150</v>
      </c>
      <c r="I21" s="81">
        <v>154</v>
      </c>
      <c r="J21" s="81">
        <v>144</v>
      </c>
      <c r="K21" s="81">
        <v>279</v>
      </c>
    </row>
    <row r="22" spans="1:11" ht="15" customHeight="1">
      <c r="A22" s="194">
        <v>14</v>
      </c>
      <c r="B22" s="194" t="s">
        <v>193</v>
      </c>
      <c r="C22" s="81">
        <v>2649</v>
      </c>
      <c r="D22" s="81">
        <v>100</v>
      </c>
      <c r="E22" s="81">
        <v>113</v>
      </c>
      <c r="F22" s="81">
        <v>207</v>
      </c>
      <c r="G22" s="81">
        <v>284</v>
      </c>
      <c r="H22" s="81">
        <v>297</v>
      </c>
      <c r="I22" s="81">
        <v>350</v>
      </c>
      <c r="J22" s="81">
        <v>369</v>
      </c>
      <c r="K22" s="81">
        <v>929</v>
      </c>
    </row>
    <row r="23" spans="1:11" ht="15" customHeight="1">
      <c r="A23" s="194">
        <v>15</v>
      </c>
      <c r="B23" s="194" t="s">
        <v>194</v>
      </c>
      <c r="C23" s="81">
        <v>6034</v>
      </c>
      <c r="D23" s="81">
        <v>242</v>
      </c>
      <c r="E23" s="81">
        <v>320</v>
      </c>
      <c r="F23" s="81">
        <v>571</v>
      </c>
      <c r="G23" s="81">
        <v>811</v>
      </c>
      <c r="H23" s="81">
        <v>865</v>
      </c>
      <c r="I23" s="81">
        <v>858</v>
      </c>
      <c r="J23" s="81">
        <v>816</v>
      </c>
      <c r="K23" s="81">
        <v>1551</v>
      </c>
    </row>
    <row r="24" spans="1:11" ht="15" customHeight="1">
      <c r="A24" s="194">
        <v>16</v>
      </c>
      <c r="B24" s="194" t="s">
        <v>195</v>
      </c>
      <c r="C24" s="81">
        <v>1011</v>
      </c>
      <c r="D24" s="81">
        <v>35</v>
      </c>
      <c r="E24" s="81">
        <v>59</v>
      </c>
      <c r="F24" s="81">
        <v>73</v>
      </c>
      <c r="G24" s="81">
        <v>115</v>
      </c>
      <c r="H24" s="81">
        <v>95</v>
      </c>
      <c r="I24" s="81">
        <v>113</v>
      </c>
      <c r="J24" s="81">
        <v>170</v>
      </c>
      <c r="K24" s="81">
        <v>351</v>
      </c>
    </row>
    <row r="25" spans="1:11" ht="15" customHeight="1">
      <c r="A25" s="194">
        <v>17</v>
      </c>
      <c r="B25" s="194" t="s">
        <v>196</v>
      </c>
      <c r="C25" s="81">
        <v>1853</v>
      </c>
      <c r="D25" s="81">
        <v>54</v>
      </c>
      <c r="E25" s="81">
        <v>67</v>
      </c>
      <c r="F25" s="81">
        <v>141</v>
      </c>
      <c r="G25" s="81">
        <v>215</v>
      </c>
      <c r="H25" s="81">
        <v>242</v>
      </c>
      <c r="I25" s="81">
        <v>248</v>
      </c>
      <c r="J25" s="81">
        <v>318</v>
      </c>
      <c r="K25" s="81">
        <v>568</v>
      </c>
    </row>
    <row r="26" spans="1:11" ht="15" customHeight="1">
      <c r="A26" s="194">
        <v>18</v>
      </c>
      <c r="B26" s="194" t="s">
        <v>197</v>
      </c>
      <c r="C26" s="81">
        <v>804</v>
      </c>
      <c r="D26" s="81">
        <v>23</v>
      </c>
      <c r="E26" s="81">
        <v>32</v>
      </c>
      <c r="F26" s="81">
        <v>65</v>
      </c>
      <c r="G26" s="81">
        <v>94</v>
      </c>
      <c r="H26" s="81">
        <v>89</v>
      </c>
      <c r="I26" s="81">
        <v>102</v>
      </c>
      <c r="J26" s="81">
        <v>121</v>
      </c>
      <c r="K26" s="81">
        <v>278</v>
      </c>
    </row>
    <row r="27" spans="1:11" ht="15" customHeight="1">
      <c r="A27" s="194">
        <v>19</v>
      </c>
      <c r="B27" s="194" t="s">
        <v>198</v>
      </c>
      <c r="C27" s="81">
        <v>1352</v>
      </c>
      <c r="D27" s="81">
        <v>38</v>
      </c>
      <c r="E27" s="81">
        <v>49</v>
      </c>
      <c r="F27" s="81">
        <v>88</v>
      </c>
      <c r="G27" s="81">
        <v>156</v>
      </c>
      <c r="H27" s="81">
        <v>180</v>
      </c>
      <c r="I27" s="81">
        <v>187</v>
      </c>
      <c r="J27" s="81">
        <v>223</v>
      </c>
      <c r="K27" s="81">
        <v>431</v>
      </c>
    </row>
    <row r="28" spans="1:11" ht="15" customHeight="1">
      <c r="A28" s="194">
        <v>20</v>
      </c>
      <c r="B28" s="194" t="s">
        <v>199</v>
      </c>
      <c r="C28" s="81">
        <v>1377</v>
      </c>
      <c r="D28" s="81">
        <v>34</v>
      </c>
      <c r="E28" s="81">
        <v>36</v>
      </c>
      <c r="F28" s="81">
        <v>93</v>
      </c>
      <c r="G28" s="81">
        <v>139</v>
      </c>
      <c r="H28" s="81">
        <v>191</v>
      </c>
      <c r="I28" s="81">
        <v>200</v>
      </c>
      <c r="J28" s="81">
        <v>212</v>
      </c>
      <c r="K28" s="81">
        <v>472</v>
      </c>
    </row>
    <row r="29" spans="1:11" ht="15" customHeight="1">
      <c r="A29" s="194">
        <v>21</v>
      </c>
      <c r="B29" s="194" t="s">
        <v>200</v>
      </c>
      <c r="C29" s="81">
        <v>8786</v>
      </c>
      <c r="D29" s="81">
        <v>321</v>
      </c>
      <c r="E29" s="81">
        <v>488</v>
      </c>
      <c r="F29" s="81">
        <v>811</v>
      </c>
      <c r="G29" s="81">
        <v>1360</v>
      </c>
      <c r="H29" s="81">
        <v>1470</v>
      </c>
      <c r="I29" s="81">
        <v>1425</v>
      </c>
      <c r="J29" s="81">
        <v>1245</v>
      </c>
      <c r="K29" s="81">
        <v>1666</v>
      </c>
    </row>
    <row r="30" spans="1:11" ht="15" customHeight="1">
      <c r="A30" s="194">
        <v>22</v>
      </c>
      <c r="B30" s="194" t="s">
        <v>201</v>
      </c>
      <c r="C30" s="81">
        <v>2068</v>
      </c>
      <c r="D30" s="81">
        <v>85</v>
      </c>
      <c r="E30" s="81">
        <v>130</v>
      </c>
      <c r="F30" s="81">
        <v>187</v>
      </c>
      <c r="G30" s="81">
        <v>245</v>
      </c>
      <c r="H30" s="81">
        <v>269</v>
      </c>
      <c r="I30" s="81">
        <v>268</v>
      </c>
      <c r="J30" s="81">
        <v>324</v>
      </c>
      <c r="K30" s="81">
        <v>560</v>
      </c>
    </row>
    <row r="31" spans="1:11" ht="15" customHeight="1">
      <c r="A31" s="194">
        <v>23</v>
      </c>
      <c r="B31" s="194" t="s">
        <v>202</v>
      </c>
      <c r="C31" s="81">
        <v>2273</v>
      </c>
      <c r="D31" s="81">
        <v>75</v>
      </c>
      <c r="E31" s="81">
        <v>104</v>
      </c>
      <c r="F31" s="81">
        <v>180</v>
      </c>
      <c r="G31" s="81">
        <v>288</v>
      </c>
      <c r="H31" s="81">
        <v>295</v>
      </c>
      <c r="I31" s="81">
        <v>337</v>
      </c>
      <c r="J31" s="81">
        <v>380</v>
      </c>
      <c r="K31" s="81">
        <v>614</v>
      </c>
    </row>
    <row r="32" spans="1:11" ht="15" customHeight="1">
      <c r="A32" s="194">
        <v>24</v>
      </c>
      <c r="B32" s="194" t="s">
        <v>203</v>
      </c>
      <c r="C32" s="81">
        <v>1293</v>
      </c>
      <c r="D32" s="81">
        <v>27</v>
      </c>
      <c r="E32" s="81">
        <v>46</v>
      </c>
      <c r="F32" s="81">
        <v>96</v>
      </c>
      <c r="G32" s="81">
        <v>126</v>
      </c>
      <c r="H32" s="81">
        <v>149</v>
      </c>
      <c r="I32" s="81">
        <v>158</v>
      </c>
      <c r="J32" s="81">
        <v>221</v>
      </c>
      <c r="K32" s="81">
        <v>470</v>
      </c>
    </row>
    <row r="33" spans="1:11" ht="15" customHeight="1">
      <c r="A33" s="194">
        <v>25</v>
      </c>
      <c r="B33" s="194" t="s">
        <v>204</v>
      </c>
      <c r="C33" s="81">
        <v>978</v>
      </c>
      <c r="D33" s="81">
        <v>20</v>
      </c>
      <c r="E33" s="81">
        <v>36</v>
      </c>
      <c r="F33" s="81">
        <v>74</v>
      </c>
      <c r="G33" s="81">
        <v>91</v>
      </c>
      <c r="H33" s="81">
        <v>119</v>
      </c>
      <c r="I33" s="81">
        <v>112</v>
      </c>
      <c r="J33" s="81">
        <v>165</v>
      </c>
      <c r="K33" s="81">
        <v>361</v>
      </c>
    </row>
    <row r="34" spans="1:11" ht="15" customHeight="1">
      <c r="A34" s="194">
        <v>26</v>
      </c>
      <c r="B34" s="194" t="s">
        <v>205</v>
      </c>
      <c r="C34" s="81">
        <v>1762</v>
      </c>
      <c r="D34" s="81">
        <v>63</v>
      </c>
      <c r="E34" s="81">
        <v>70</v>
      </c>
      <c r="F34" s="81">
        <v>128</v>
      </c>
      <c r="G34" s="81">
        <v>199</v>
      </c>
      <c r="H34" s="81">
        <v>215</v>
      </c>
      <c r="I34" s="81">
        <v>268</v>
      </c>
      <c r="J34" s="81">
        <v>294</v>
      </c>
      <c r="K34" s="81">
        <v>525</v>
      </c>
    </row>
    <row r="35" spans="1:11" ht="15" customHeight="1">
      <c r="A35" s="194">
        <v>27</v>
      </c>
      <c r="B35" s="194" t="s">
        <v>206</v>
      </c>
      <c r="C35" s="81">
        <v>1422</v>
      </c>
      <c r="D35" s="81">
        <v>39</v>
      </c>
      <c r="E35" s="81">
        <v>62</v>
      </c>
      <c r="F35" s="81">
        <v>119</v>
      </c>
      <c r="G35" s="81">
        <v>140</v>
      </c>
      <c r="H35" s="81">
        <v>179</v>
      </c>
      <c r="I35" s="81">
        <v>207</v>
      </c>
      <c r="J35" s="81">
        <v>202</v>
      </c>
      <c r="K35" s="81">
        <v>474</v>
      </c>
    </row>
    <row r="36" spans="1:11" ht="15" customHeight="1">
      <c r="A36" s="195">
        <v>28</v>
      </c>
      <c r="B36" s="195" t="s">
        <v>207</v>
      </c>
      <c r="C36" s="82">
        <v>851</v>
      </c>
      <c r="D36" s="82">
        <v>15</v>
      </c>
      <c r="E36" s="82">
        <v>22</v>
      </c>
      <c r="F36" s="82">
        <v>64</v>
      </c>
      <c r="G36" s="82">
        <v>99</v>
      </c>
      <c r="H36" s="82">
        <v>105</v>
      </c>
      <c r="I36" s="82">
        <v>122</v>
      </c>
      <c r="J36" s="82">
        <v>132</v>
      </c>
      <c r="K36" s="82">
        <v>292</v>
      </c>
    </row>
    <row r="37" spans="1:11" ht="15" customHeight="1">
      <c r="A37" s="200" t="s">
        <v>159</v>
      </c>
      <c r="B37" s="196"/>
      <c r="C37" s="198">
        <v>234</v>
      </c>
      <c r="D37" s="199"/>
      <c r="E37" s="199"/>
      <c r="F37" s="199"/>
      <c r="G37" s="199"/>
      <c r="H37" s="199"/>
      <c r="I37" s="199"/>
      <c r="J37" s="199"/>
      <c r="K37" s="199"/>
    </row>
    <row r="38" spans="1:11" ht="15" customHeight="1">
      <c r="A38" s="201" t="s">
        <v>142</v>
      </c>
      <c r="B38" s="197"/>
      <c r="C38" s="198">
        <v>59423</v>
      </c>
      <c r="D38" s="198">
        <v>1984</v>
      </c>
      <c r="E38" s="198">
        <v>2787</v>
      </c>
      <c r="F38" s="198">
        <v>4899</v>
      </c>
      <c r="G38" s="198">
        <v>7343</v>
      </c>
      <c r="H38" s="198">
        <v>7969</v>
      </c>
      <c r="I38" s="198">
        <v>8421</v>
      </c>
      <c r="J38" s="198">
        <v>8864</v>
      </c>
      <c r="K38" s="198">
        <v>16922</v>
      </c>
    </row>
    <row r="43" spans="1:11">
      <c r="D43" s="55" t="s">
        <v>162</v>
      </c>
    </row>
    <row r="44" spans="1:11">
      <c r="D44" s="55" t="s">
        <v>163</v>
      </c>
    </row>
    <row r="48" spans="1:11">
      <c r="E48" s="55" t="s">
        <v>16</v>
      </c>
      <c r="F48" s="55" t="s">
        <v>17</v>
      </c>
    </row>
    <row r="49" spans="4:7">
      <c r="E49" s="236"/>
      <c r="F49" s="236"/>
    </row>
    <row r="50" spans="4:7">
      <c r="D50" s="55" t="s">
        <v>151</v>
      </c>
      <c r="E50" s="236">
        <f>D38</f>
        <v>1984</v>
      </c>
      <c r="F50" s="236">
        <f>резюме!D15</f>
        <v>7678</v>
      </c>
      <c r="G50" s="236"/>
    </row>
    <row r="51" spans="4:7">
      <c r="D51" s="55" t="s">
        <v>10</v>
      </c>
      <c r="E51" s="236">
        <f>E38</f>
        <v>2787</v>
      </c>
      <c r="F51" s="236">
        <f>резюме!D16</f>
        <v>9025</v>
      </c>
    </row>
    <row r="52" spans="4:7">
      <c r="D52" s="55" t="s">
        <v>11</v>
      </c>
      <c r="E52" s="236">
        <f>F38</f>
        <v>4899</v>
      </c>
      <c r="F52" s="236">
        <f>резюме!D17</f>
        <v>13169</v>
      </c>
    </row>
    <row r="53" spans="4:7">
      <c r="D53" s="55" t="s">
        <v>12</v>
      </c>
      <c r="E53" s="236">
        <f>G38</f>
        <v>7343</v>
      </c>
      <c r="F53" s="236">
        <f>резюме!D18</f>
        <v>16945</v>
      </c>
    </row>
    <row r="54" spans="4:7">
      <c r="D54" s="55" t="s">
        <v>13</v>
      </c>
      <c r="E54" s="236">
        <f>H38</f>
        <v>7969</v>
      </c>
      <c r="F54" s="236">
        <f>резюме!D19</f>
        <v>17991</v>
      </c>
    </row>
    <row r="55" spans="4:7">
      <c r="D55" s="55" t="s">
        <v>14</v>
      </c>
      <c r="E55" s="236">
        <f>I38</f>
        <v>8421</v>
      </c>
      <c r="F55" s="236">
        <f>резюме!D20</f>
        <v>19581</v>
      </c>
    </row>
    <row r="56" spans="4:7">
      <c r="D56" s="55" t="s">
        <v>15</v>
      </c>
      <c r="E56" s="236">
        <f>J38</f>
        <v>8864</v>
      </c>
      <c r="F56" s="236">
        <f>резюме!D21</f>
        <v>20959</v>
      </c>
    </row>
    <row r="57" spans="4:7">
      <c r="D57" s="55" t="s">
        <v>161</v>
      </c>
      <c r="E57" s="236">
        <f>K38</f>
        <v>16922</v>
      </c>
      <c r="F57" s="236">
        <f>резюме!D22</f>
        <v>43547</v>
      </c>
    </row>
    <row r="64" spans="4:7" ht="12.75" hidden="1" customHeight="1"/>
    <row r="65" ht="12.75" hidden="1" customHeight="1"/>
  </sheetData>
  <mergeCells count="5">
    <mergeCell ref="A6:A7"/>
    <mergeCell ref="A3:K3"/>
    <mergeCell ref="D6:K6"/>
    <mergeCell ref="B6:B7"/>
    <mergeCell ref="C6:C7"/>
  </mergeCells>
  <phoneticPr fontId="0" type="noConversion"/>
  <hyperlinks>
    <hyperlink ref="A1" location="съдържание!A1" display="към съдържание" xr:uid="{00000000-0004-0000-0600-000000000000}"/>
  </hyperlinks>
  <printOptions horizontalCentered="1" verticalCentered="1"/>
  <pageMargins left="1.17" right="0.36" top="0.5" bottom="0.62" header="0.36" footer="0.51181102362204722"/>
  <pageSetup paperSize="9" scale="63" firstPageNumber="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zoomScaleNormal="100" zoomScaleSheetLayoutView="85" workbookViewId="0">
      <selection activeCell="I6" sqref="I6"/>
    </sheetView>
  </sheetViews>
  <sheetFormatPr defaultRowHeight="12.75"/>
  <cols>
    <col min="1" max="1" width="31.28515625" style="55" customWidth="1"/>
    <col min="2" max="2" width="9.5703125" style="55" customWidth="1"/>
    <col min="3" max="3" width="14.85546875" style="55" customWidth="1"/>
    <col min="4" max="4" width="10.5703125" style="55" customWidth="1"/>
    <col min="5" max="5" width="16.28515625" style="55" customWidth="1"/>
    <col min="6" max="6" width="9.85546875" style="55" customWidth="1"/>
    <col min="7" max="7" width="15.42578125" style="55" customWidth="1"/>
    <col min="8" max="16384" width="9.140625" style="55"/>
  </cols>
  <sheetData>
    <row r="1" spans="1:7" ht="15" customHeight="1">
      <c r="A1" s="234" t="s">
        <v>213</v>
      </c>
      <c r="B1" s="101"/>
      <c r="C1" s="101"/>
      <c r="D1" s="101"/>
      <c r="E1" s="101"/>
      <c r="F1" s="101"/>
      <c r="G1" s="101"/>
    </row>
    <row r="2" spans="1:7" ht="15" customHeight="1">
      <c r="A2" s="234"/>
      <c r="B2" s="101"/>
      <c r="C2" s="101"/>
      <c r="D2" s="101"/>
      <c r="E2" s="101"/>
      <c r="F2" s="101"/>
      <c r="G2" s="101"/>
    </row>
    <row r="3" spans="1:7" ht="30" customHeight="1">
      <c r="A3" s="305" t="s">
        <v>249</v>
      </c>
      <c r="B3" s="305"/>
      <c r="C3" s="305"/>
      <c r="D3" s="305"/>
      <c r="E3" s="305"/>
      <c r="F3" s="305"/>
      <c r="G3" s="305"/>
    </row>
    <row r="4" spans="1:7" ht="15" customHeight="1">
      <c r="A4" s="109"/>
      <c r="B4" s="109"/>
      <c r="C4" s="109"/>
      <c r="D4" s="109"/>
      <c r="E4" s="109"/>
      <c r="F4" s="109"/>
      <c r="G4" s="109"/>
    </row>
    <row r="5" spans="1:7" ht="15" customHeight="1"/>
    <row r="6" spans="1:7" ht="15" customHeight="1">
      <c r="A6" s="302" t="s">
        <v>209</v>
      </c>
      <c r="B6" s="306" t="s">
        <v>133</v>
      </c>
      <c r="C6" s="306"/>
      <c r="D6" s="307" t="s">
        <v>134</v>
      </c>
      <c r="E6" s="307"/>
      <c r="F6" s="307"/>
      <c r="G6" s="307"/>
    </row>
    <row r="7" spans="1:7" ht="15" customHeight="1">
      <c r="A7" s="302"/>
      <c r="B7" s="306"/>
      <c r="C7" s="306"/>
      <c r="D7" s="306" t="s">
        <v>3</v>
      </c>
      <c r="E7" s="306"/>
      <c r="F7" s="306" t="s">
        <v>4</v>
      </c>
      <c r="G7" s="306"/>
    </row>
    <row r="8" spans="1:7" ht="30" customHeight="1">
      <c r="A8" s="302"/>
      <c r="B8" s="202" t="s">
        <v>114</v>
      </c>
      <c r="C8" s="202" t="s">
        <v>138</v>
      </c>
      <c r="D8" s="202" t="s">
        <v>114</v>
      </c>
      <c r="E8" s="202" t="s">
        <v>138</v>
      </c>
      <c r="F8" s="202" t="s">
        <v>114</v>
      </c>
      <c r="G8" s="202" t="s">
        <v>138</v>
      </c>
    </row>
    <row r="9" spans="1:7" ht="15" customHeight="1">
      <c r="A9" s="237" t="s">
        <v>140</v>
      </c>
      <c r="B9" s="238">
        <v>59189</v>
      </c>
      <c r="C9" s="239">
        <v>762.46509655510317</v>
      </c>
      <c r="D9" s="238">
        <v>25476</v>
      </c>
      <c r="E9" s="239">
        <v>855.04139582352013</v>
      </c>
      <c r="F9" s="238">
        <v>33713</v>
      </c>
      <c r="G9" s="239">
        <v>692.50769732744038</v>
      </c>
    </row>
    <row r="10" spans="1:7" ht="15" customHeight="1">
      <c r="A10" s="240" t="s">
        <v>150</v>
      </c>
      <c r="B10" s="241">
        <v>1984</v>
      </c>
      <c r="C10" s="66">
        <v>572.60534274193549</v>
      </c>
      <c r="D10" s="60">
        <v>940</v>
      </c>
      <c r="E10" s="242">
        <v>630.33744680851066</v>
      </c>
      <c r="F10" s="243">
        <v>1044</v>
      </c>
      <c r="G10" s="61">
        <v>520.62432950191567</v>
      </c>
    </row>
    <row r="11" spans="1:7" ht="15" customHeight="1">
      <c r="A11" s="216" t="s">
        <v>153</v>
      </c>
      <c r="B11" s="244">
        <v>2787</v>
      </c>
      <c r="C11" s="67">
        <v>701.78220308575533</v>
      </c>
      <c r="D11" s="62">
        <v>1205</v>
      </c>
      <c r="E11" s="245">
        <v>843.68165975103739</v>
      </c>
      <c r="F11" s="246">
        <v>1582</v>
      </c>
      <c r="G11" s="63">
        <v>593.69823008849562</v>
      </c>
    </row>
    <row r="12" spans="1:7" ht="15" customHeight="1">
      <c r="A12" s="216" t="s">
        <v>154</v>
      </c>
      <c r="B12" s="244">
        <v>4899</v>
      </c>
      <c r="C12" s="67">
        <v>771.99342723004702</v>
      </c>
      <c r="D12" s="62">
        <v>2103</v>
      </c>
      <c r="E12" s="245">
        <v>928.51707085116504</v>
      </c>
      <c r="F12" s="246">
        <v>2796</v>
      </c>
      <c r="G12" s="63">
        <v>654.26480686695288</v>
      </c>
    </row>
    <row r="13" spans="1:7" ht="15" customHeight="1">
      <c r="A13" s="216" t="s">
        <v>155</v>
      </c>
      <c r="B13" s="244">
        <v>7343</v>
      </c>
      <c r="C13" s="67">
        <v>813.68388941849389</v>
      </c>
      <c r="D13" s="62">
        <v>3067</v>
      </c>
      <c r="E13" s="245">
        <v>957.5591131398761</v>
      </c>
      <c r="F13" s="246">
        <v>4276</v>
      </c>
      <c r="G13" s="63">
        <v>710.48807296538826</v>
      </c>
    </row>
    <row r="14" spans="1:7" ht="15" customHeight="1">
      <c r="A14" s="216" t="s">
        <v>156</v>
      </c>
      <c r="B14" s="244">
        <v>7969</v>
      </c>
      <c r="C14" s="67">
        <v>839.76616890450498</v>
      </c>
      <c r="D14" s="62">
        <v>3423</v>
      </c>
      <c r="E14" s="245">
        <v>943.19205375401691</v>
      </c>
      <c r="F14" s="246">
        <v>4546</v>
      </c>
      <c r="G14" s="63">
        <v>761.88961724593059</v>
      </c>
    </row>
    <row r="15" spans="1:7" ht="15" customHeight="1">
      <c r="A15" s="216" t="s">
        <v>157</v>
      </c>
      <c r="B15" s="244">
        <v>8421</v>
      </c>
      <c r="C15" s="67">
        <v>819.56271226695162</v>
      </c>
      <c r="D15" s="62">
        <v>3652</v>
      </c>
      <c r="E15" s="245">
        <v>887.01062431544369</v>
      </c>
      <c r="F15" s="246">
        <v>4769</v>
      </c>
      <c r="G15" s="63">
        <v>767.91251834766194</v>
      </c>
    </row>
    <row r="16" spans="1:7" ht="15" customHeight="1">
      <c r="A16" s="216" t="s">
        <v>158</v>
      </c>
      <c r="B16" s="244">
        <v>8864</v>
      </c>
      <c r="C16" s="67">
        <v>784.31053700361008</v>
      </c>
      <c r="D16" s="62">
        <v>3679</v>
      </c>
      <c r="E16" s="245">
        <v>876.54030986681164</v>
      </c>
      <c r="F16" s="246">
        <v>5185</v>
      </c>
      <c r="G16" s="63">
        <v>718.86919961427202</v>
      </c>
    </row>
    <row r="17" spans="1:7" ht="15" customHeight="1">
      <c r="A17" s="247" t="s">
        <v>149</v>
      </c>
      <c r="B17" s="248">
        <v>16922</v>
      </c>
      <c r="C17" s="68">
        <v>693.47542843635506</v>
      </c>
      <c r="D17" s="64">
        <v>7407</v>
      </c>
      <c r="E17" s="249">
        <v>754.91761846901579</v>
      </c>
      <c r="F17" s="250">
        <v>9515</v>
      </c>
      <c r="G17" s="65">
        <v>645.64544403573314</v>
      </c>
    </row>
    <row r="18" spans="1:7" ht="15" customHeight="1">
      <c r="A18" s="251" t="s">
        <v>159</v>
      </c>
      <c r="B18" s="238">
        <v>234</v>
      </c>
      <c r="C18" s="239">
        <v>1027.8350427350426</v>
      </c>
      <c r="D18" s="212"/>
      <c r="E18" s="57"/>
      <c r="F18" s="212"/>
      <c r="G18" s="57"/>
    </row>
    <row r="19" spans="1:7" ht="15" customHeight="1">
      <c r="A19" s="252" t="s">
        <v>144</v>
      </c>
      <c r="B19" s="212">
        <v>59423</v>
      </c>
      <c r="C19" s="57">
        <v>763.51008868619897</v>
      </c>
      <c r="D19" s="212">
        <v>25476</v>
      </c>
      <c r="E19" s="57">
        <v>855.04139582352013</v>
      </c>
      <c r="F19" s="212">
        <v>33713</v>
      </c>
      <c r="G19" s="57">
        <v>692.50769732744038</v>
      </c>
    </row>
    <row r="20" spans="1:7">
      <c r="D20" s="253"/>
      <c r="F20" s="254"/>
    </row>
  </sheetData>
  <mergeCells count="6">
    <mergeCell ref="A3:G3"/>
    <mergeCell ref="A6:A8"/>
    <mergeCell ref="B6:C7"/>
    <mergeCell ref="D6:G6"/>
    <mergeCell ref="D7:E7"/>
    <mergeCell ref="F7:G7"/>
  </mergeCells>
  <phoneticPr fontId="13" type="noConversion"/>
  <hyperlinks>
    <hyperlink ref="A1" location="съдържание!A1" display="към съдържание"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81" orientation="portrait" r:id="rId1"/>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zoomScaleNormal="100" zoomScaleSheetLayoutView="87" workbookViewId="0">
      <selection activeCell="O21" sqref="O21"/>
    </sheetView>
  </sheetViews>
  <sheetFormatPr defaultRowHeight="12.75"/>
  <cols>
    <col min="1" max="1" width="27.7109375" style="43" customWidth="1"/>
    <col min="2" max="2" width="10.85546875" style="43" customWidth="1"/>
    <col min="3" max="3" width="11.140625" style="43" customWidth="1"/>
    <col min="4" max="4" width="13" style="43" customWidth="1"/>
    <col min="5" max="5" width="11.42578125" style="43" customWidth="1"/>
    <col min="6" max="6" width="11.28515625" style="43" customWidth="1"/>
    <col min="7" max="7" width="10.140625" style="43" customWidth="1"/>
    <col min="8" max="9" width="12.85546875" style="43" customWidth="1"/>
    <col min="10" max="10" width="11.42578125" style="43" customWidth="1"/>
    <col min="11" max="16384" width="9.140625" style="43"/>
  </cols>
  <sheetData>
    <row r="1" spans="1:20" ht="15" customHeight="1">
      <c r="A1" s="110" t="s">
        <v>213</v>
      </c>
      <c r="B1" s="102"/>
      <c r="C1" s="102"/>
      <c r="D1" s="102"/>
      <c r="E1" s="102"/>
      <c r="F1" s="102"/>
      <c r="G1" s="102"/>
      <c r="H1" s="102"/>
      <c r="I1" s="102"/>
      <c r="J1" s="102"/>
      <c r="K1" s="42"/>
      <c r="L1" s="42"/>
      <c r="M1" s="42"/>
      <c r="N1" s="42"/>
      <c r="O1" s="42"/>
      <c r="P1" s="42"/>
      <c r="Q1" s="42"/>
      <c r="R1" s="42"/>
      <c r="S1" s="42"/>
      <c r="T1" s="42"/>
    </row>
    <row r="2" spans="1:20" ht="15" customHeight="1">
      <c r="A2" s="110"/>
      <c r="B2" s="102"/>
      <c r="C2" s="102"/>
      <c r="D2" s="102"/>
      <c r="E2" s="102"/>
      <c r="F2" s="102"/>
      <c r="G2" s="102"/>
      <c r="H2" s="102"/>
      <c r="I2" s="102"/>
      <c r="J2" s="102"/>
      <c r="K2" s="42"/>
      <c r="L2" s="42"/>
      <c r="M2" s="42"/>
      <c r="N2" s="42"/>
      <c r="O2" s="42"/>
      <c r="P2" s="42"/>
      <c r="Q2" s="42"/>
      <c r="R2" s="42"/>
      <c r="S2" s="42"/>
      <c r="T2" s="42"/>
    </row>
    <row r="3" spans="1:20" ht="30" customHeight="1">
      <c r="A3" s="308" t="s">
        <v>250</v>
      </c>
      <c r="B3" s="308"/>
      <c r="C3" s="308"/>
      <c r="D3" s="308"/>
      <c r="E3" s="308"/>
      <c r="F3" s="308"/>
      <c r="G3" s="308"/>
      <c r="H3" s="308"/>
      <c r="I3" s="308"/>
      <c r="J3" s="308"/>
      <c r="K3" s="42"/>
      <c r="L3" s="42"/>
      <c r="M3" s="42"/>
      <c r="N3" s="42"/>
      <c r="O3" s="42"/>
      <c r="P3" s="42"/>
      <c r="Q3" s="42"/>
      <c r="R3" s="42"/>
      <c r="S3" s="42"/>
      <c r="T3" s="42"/>
    </row>
    <row r="4" spans="1:20" ht="15" customHeight="1">
      <c r="A4" s="113"/>
      <c r="B4" s="113"/>
      <c r="C4" s="113"/>
      <c r="D4" s="113"/>
      <c r="E4" s="113"/>
      <c r="F4" s="113"/>
      <c r="G4" s="113"/>
      <c r="H4" s="113"/>
      <c r="I4" s="113"/>
      <c r="J4" s="113"/>
      <c r="K4" s="42"/>
      <c r="L4" s="42"/>
      <c r="M4" s="42"/>
      <c r="N4" s="42"/>
      <c r="O4" s="42"/>
      <c r="P4" s="42"/>
      <c r="Q4" s="42"/>
      <c r="R4" s="42"/>
      <c r="S4" s="42"/>
      <c r="T4" s="42"/>
    </row>
    <row r="5" spans="1:20" ht="15" customHeight="1"/>
    <row r="6" spans="1:20" ht="17.25" customHeight="1">
      <c r="A6" s="309" t="s">
        <v>218</v>
      </c>
      <c r="B6" s="310" t="s">
        <v>18</v>
      </c>
      <c r="C6" s="309" t="s">
        <v>168</v>
      </c>
      <c r="D6" s="309" t="s">
        <v>169</v>
      </c>
      <c r="E6" s="311" t="s">
        <v>19</v>
      </c>
      <c r="F6" s="311"/>
      <c r="G6" s="311"/>
      <c r="H6" s="311"/>
      <c r="I6" s="309" t="s">
        <v>139</v>
      </c>
      <c r="J6" s="309" t="s">
        <v>168</v>
      </c>
      <c r="K6" s="42"/>
      <c r="L6" s="42"/>
      <c r="M6" s="42"/>
      <c r="N6" s="42"/>
      <c r="O6" s="42"/>
      <c r="P6" s="42"/>
      <c r="Q6" s="42"/>
      <c r="R6" s="42"/>
      <c r="S6" s="42"/>
      <c r="T6" s="42"/>
    </row>
    <row r="7" spans="1:20" ht="28.5" customHeight="1">
      <c r="A7" s="309"/>
      <c r="B7" s="310"/>
      <c r="C7" s="309"/>
      <c r="D7" s="309"/>
      <c r="E7" s="205" t="s">
        <v>3</v>
      </c>
      <c r="F7" s="261" t="s">
        <v>168</v>
      </c>
      <c r="G7" s="205" t="s">
        <v>4</v>
      </c>
      <c r="H7" s="261" t="s">
        <v>168</v>
      </c>
      <c r="I7" s="309"/>
      <c r="J7" s="309"/>
      <c r="K7" s="42"/>
      <c r="L7" s="42"/>
      <c r="M7" s="42"/>
      <c r="N7" s="42"/>
      <c r="O7" s="42"/>
      <c r="P7" s="42"/>
      <c r="Q7" s="42"/>
      <c r="R7" s="42"/>
      <c r="S7" s="42"/>
      <c r="T7" s="42"/>
    </row>
    <row r="8" spans="1:20" s="260" customFormat="1" ht="31.5" customHeight="1">
      <c r="A8" s="255" t="s">
        <v>164</v>
      </c>
      <c r="B8" s="256">
        <v>15875</v>
      </c>
      <c r="C8" s="257">
        <v>0.26715244938828397</v>
      </c>
      <c r="D8" s="256">
        <v>15785</v>
      </c>
      <c r="E8" s="256">
        <v>6400</v>
      </c>
      <c r="F8" s="257">
        <v>0.25121683152771235</v>
      </c>
      <c r="G8" s="256">
        <v>9385</v>
      </c>
      <c r="H8" s="257">
        <v>0.27837926022602555</v>
      </c>
      <c r="I8" s="258">
        <v>90</v>
      </c>
      <c r="J8" s="257">
        <v>0.38461538461538464</v>
      </c>
      <c r="K8" s="55"/>
      <c r="L8" s="55"/>
      <c r="M8" s="55"/>
      <c r="N8" s="259"/>
      <c r="O8" s="259"/>
      <c r="P8" s="259"/>
      <c r="Q8" s="259"/>
      <c r="R8" s="259"/>
      <c r="S8" s="259"/>
      <c r="T8" s="259"/>
    </row>
    <row r="9" spans="1:20" ht="15.75" customHeight="1">
      <c r="A9" s="203" t="s">
        <v>146</v>
      </c>
      <c r="B9" s="72">
        <v>1247</v>
      </c>
      <c r="C9" s="73">
        <v>2.0985140433838749E-2</v>
      </c>
      <c r="D9" s="72">
        <v>1243</v>
      </c>
      <c r="E9" s="72">
        <v>391</v>
      </c>
      <c r="F9" s="73">
        <v>1.5347778301146177E-2</v>
      </c>
      <c r="G9" s="72">
        <v>852</v>
      </c>
      <c r="H9" s="73">
        <v>2.5272150209118143E-2</v>
      </c>
      <c r="I9" s="74">
        <v>4</v>
      </c>
      <c r="J9" s="73">
        <v>1.7094017094017096E-2</v>
      </c>
      <c r="K9" s="55"/>
      <c r="L9" s="55"/>
      <c r="M9" s="55"/>
      <c r="N9" s="42"/>
      <c r="O9" s="42"/>
      <c r="P9" s="42"/>
      <c r="Q9" s="42"/>
      <c r="R9" s="42"/>
      <c r="S9" s="42"/>
      <c r="T9" s="42"/>
    </row>
    <row r="10" spans="1:20" ht="15.75" customHeight="1">
      <c r="A10" s="203" t="s">
        <v>148</v>
      </c>
      <c r="B10" s="72">
        <v>12489</v>
      </c>
      <c r="C10" s="73">
        <v>0.21017114585261598</v>
      </c>
      <c r="D10" s="72">
        <v>12409</v>
      </c>
      <c r="E10" s="72">
        <v>5291</v>
      </c>
      <c r="F10" s="73">
        <v>0.20768566493955096</v>
      </c>
      <c r="G10" s="72">
        <v>7118</v>
      </c>
      <c r="H10" s="73">
        <v>0.21113517040904103</v>
      </c>
      <c r="I10" s="74">
        <v>80</v>
      </c>
      <c r="J10" s="73">
        <v>0.34188034188034189</v>
      </c>
      <c r="K10" s="55"/>
      <c r="L10" s="55"/>
      <c r="M10" s="55"/>
      <c r="N10" s="42"/>
      <c r="O10" s="42"/>
      <c r="P10" s="42"/>
      <c r="Q10" s="42"/>
      <c r="R10" s="42"/>
      <c r="S10" s="42"/>
      <c r="T10" s="42"/>
    </row>
    <row r="11" spans="1:20" ht="15.75" customHeight="1">
      <c r="A11" s="204" t="s">
        <v>147</v>
      </c>
      <c r="B11" s="75">
        <v>2139</v>
      </c>
      <c r="C11" s="76">
        <v>3.5996163101829258E-2</v>
      </c>
      <c r="D11" s="75">
        <v>2133</v>
      </c>
      <c r="E11" s="75">
        <v>718</v>
      </c>
      <c r="F11" s="76">
        <v>2.8183388287015231E-2</v>
      </c>
      <c r="G11" s="75">
        <v>1415</v>
      </c>
      <c r="H11" s="76">
        <v>4.1971939607866403E-2</v>
      </c>
      <c r="I11" s="77">
        <v>6</v>
      </c>
      <c r="J11" s="76">
        <v>2.564102564102564E-2</v>
      </c>
      <c r="K11" s="55"/>
      <c r="L11" s="55"/>
      <c r="M11" s="55"/>
      <c r="N11" s="42"/>
      <c r="O11" s="42"/>
      <c r="P11" s="42"/>
      <c r="Q11" s="42"/>
      <c r="R11" s="42"/>
      <c r="S11" s="42"/>
      <c r="T11" s="42"/>
    </row>
    <row r="12" spans="1:20">
      <c r="A12" s="274" t="s">
        <v>165</v>
      </c>
      <c r="B12" s="256">
        <v>7366</v>
      </c>
      <c r="C12" s="257">
        <v>0.12395873651616378</v>
      </c>
      <c r="D12" s="256">
        <v>7352</v>
      </c>
      <c r="E12" s="256">
        <v>2459</v>
      </c>
      <c r="F12" s="257">
        <v>9.6522216988538231E-2</v>
      </c>
      <c r="G12" s="256">
        <v>4893</v>
      </c>
      <c r="H12" s="257">
        <v>0.14513689081363274</v>
      </c>
      <c r="I12" s="258">
        <v>14</v>
      </c>
      <c r="J12" s="257">
        <v>5.9829059829059832E-2</v>
      </c>
      <c r="K12" s="55"/>
      <c r="L12" s="55"/>
      <c r="M12" s="55"/>
      <c r="N12" s="42"/>
      <c r="O12" s="42"/>
      <c r="P12" s="42"/>
      <c r="Q12" s="42"/>
      <c r="R12" s="42"/>
      <c r="S12" s="42"/>
      <c r="T12" s="42"/>
    </row>
    <row r="13" spans="1:20">
      <c r="A13" s="275" t="s">
        <v>118</v>
      </c>
      <c r="B13" s="262">
        <v>14024</v>
      </c>
      <c r="C13" s="263">
        <v>0.2360028945021288</v>
      </c>
      <c r="D13" s="262">
        <v>14010</v>
      </c>
      <c r="E13" s="262">
        <v>5135</v>
      </c>
      <c r="F13" s="263">
        <v>0.20156225467106295</v>
      </c>
      <c r="G13" s="262">
        <v>8875</v>
      </c>
      <c r="H13" s="263">
        <v>0.26325156467831401</v>
      </c>
      <c r="I13" s="264">
        <v>14</v>
      </c>
      <c r="J13" s="263">
        <v>5.9829059829059832E-2</v>
      </c>
      <c r="K13" s="55"/>
      <c r="L13" s="55"/>
      <c r="M13" s="55"/>
      <c r="N13" s="42"/>
      <c r="O13" s="42"/>
      <c r="P13" s="42"/>
      <c r="Q13" s="42"/>
      <c r="R13" s="42"/>
      <c r="S13" s="42"/>
      <c r="T13" s="42"/>
    </row>
    <row r="14" spans="1:20">
      <c r="A14" s="275" t="s">
        <v>119</v>
      </c>
      <c r="B14" s="262">
        <v>5880</v>
      </c>
      <c r="C14" s="263">
        <v>9.8951584403345505E-2</v>
      </c>
      <c r="D14" s="262">
        <v>5874</v>
      </c>
      <c r="E14" s="262">
        <v>2348</v>
      </c>
      <c r="F14" s="263">
        <v>9.2165175066729471E-2</v>
      </c>
      <c r="G14" s="262">
        <v>3526</v>
      </c>
      <c r="H14" s="263">
        <v>0.10458873431613917</v>
      </c>
      <c r="I14" s="264">
        <v>6</v>
      </c>
      <c r="J14" s="263">
        <v>2.564102564102564E-2</v>
      </c>
      <c r="K14" s="42"/>
      <c r="L14" s="42"/>
      <c r="M14" s="42"/>
      <c r="N14" s="42"/>
      <c r="O14" s="42"/>
      <c r="P14" s="42"/>
      <c r="Q14" s="42"/>
      <c r="R14" s="42"/>
      <c r="S14" s="42"/>
      <c r="T14" s="42"/>
    </row>
    <row r="15" spans="1:20">
      <c r="A15" s="275" t="s">
        <v>120</v>
      </c>
      <c r="B15" s="262">
        <v>3968</v>
      </c>
      <c r="C15" s="263">
        <v>6.6775490971509352E-2</v>
      </c>
      <c r="D15" s="262">
        <v>3959</v>
      </c>
      <c r="E15" s="262">
        <v>1916</v>
      </c>
      <c r="F15" s="263">
        <v>7.520803893860889E-2</v>
      </c>
      <c r="G15" s="262">
        <v>2043</v>
      </c>
      <c r="H15" s="263">
        <v>6.0599768635244564E-2</v>
      </c>
      <c r="I15" s="264">
        <v>9</v>
      </c>
      <c r="J15" s="263">
        <v>3.8461538461538464E-2</v>
      </c>
      <c r="K15" s="42"/>
      <c r="L15" s="42"/>
      <c r="M15" s="42"/>
      <c r="N15" s="42"/>
      <c r="O15" s="42"/>
      <c r="P15" s="42"/>
      <c r="Q15" s="42"/>
      <c r="R15" s="42"/>
      <c r="S15" s="42"/>
      <c r="T15" s="42"/>
    </row>
    <row r="16" spans="1:20" ht="14.25" customHeight="1">
      <c r="A16" s="275" t="s">
        <v>121</v>
      </c>
      <c r="B16" s="262">
        <v>3122</v>
      </c>
      <c r="C16" s="263">
        <v>5.2538579337966781E-2</v>
      </c>
      <c r="D16" s="262">
        <v>3111</v>
      </c>
      <c r="E16" s="262">
        <v>1694</v>
      </c>
      <c r="F16" s="263">
        <v>6.6493955094991369E-2</v>
      </c>
      <c r="G16" s="262">
        <v>1417</v>
      </c>
      <c r="H16" s="263">
        <v>4.2031263904131935E-2</v>
      </c>
      <c r="I16" s="264">
        <v>11</v>
      </c>
      <c r="J16" s="263">
        <v>4.7008547008547008E-2</v>
      </c>
      <c r="K16" s="42"/>
      <c r="L16" s="42"/>
      <c r="M16" s="42"/>
      <c r="N16" s="42"/>
      <c r="O16" s="42"/>
      <c r="P16" s="42"/>
      <c r="Q16" s="42"/>
      <c r="R16" s="42"/>
      <c r="S16" s="42"/>
      <c r="T16" s="42"/>
    </row>
    <row r="17" spans="1:20" ht="14.25" customHeight="1">
      <c r="A17" s="275" t="s">
        <v>170</v>
      </c>
      <c r="B17" s="262">
        <v>2443</v>
      </c>
      <c r="C17" s="263">
        <v>4.1112027329485219E-2</v>
      </c>
      <c r="D17" s="262">
        <v>2432</v>
      </c>
      <c r="E17" s="262">
        <v>1400</v>
      </c>
      <c r="F17" s="263">
        <v>5.4953681896687076E-2</v>
      </c>
      <c r="G17" s="262">
        <v>1032</v>
      </c>
      <c r="H17" s="263">
        <v>3.0611336873016343E-2</v>
      </c>
      <c r="I17" s="264">
        <v>11</v>
      </c>
      <c r="J17" s="263">
        <v>4.7008547008547008E-2</v>
      </c>
      <c r="K17" s="42"/>
      <c r="L17" s="42"/>
      <c r="M17" s="42"/>
      <c r="N17" s="42"/>
      <c r="O17" s="42"/>
      <c r="P17" s="42"/>
      <c r="Q17" s="42"/>
      <c r="R17" s="42"/>
      <c r="S17" s="42"/>
      <c r="T17" s="42"/>
    </row>
    <row r="18" spans="1:20" ht="14.25" customHeight="1">
      <c r="A18" s="275" t="s">
        <v>222</v>
      </c>
      <c r="B18" s="262">
        <v>1794</v>
      </c>
      <c r="C18" s="263">
        <v>3.0190330343469702E-2</v>
      </c>
      <c r="D18" s="262">
        <v>1783</v>
      </c>
      <c r="E18" s="262">
        <v>1061</v>
      </c>
      <c r="F18" s="263">
        <v>4.1647040351703565E-2</v>
      </c>
      <c r="G18" s="262">
        <v>722</v>
      </c>
      <c r="H18" s="263">
        <v>2.1416070951858334E-2</v>
      </c>
      <c r="I18" s="264">
        <v>11</v>
      </c>
      <c r="J18" s="263">
        <v>4.7008547008547008E-2</v>
      </c>
      <c r="K18" s="42"/>
      <c r="L18" s="259"/>
      <c r="M18" s="42"/>
      <c r="N18" s="42"/>
      <c r="O18" s="42"/>
      <c r="P18" s="42"/>
      <c r="Q18" s="42"/>
      <c r="R18" s="42"/>
      <c r="S18" s="42"/>
      <c r="T18" s="42"/>
    </row>
    <row r="19" spans="1:20" ht="14.25" customHeight="1">
      <c r="A19" s="275" t="s">
        <v>223</v>
      </c>
      <c r="B19" s="262">
        <v>1867</v>
      </c>
      <c r="C19" s="263">
        <v>3.1418810898137084E-2</v>
      </c>
      <c r="D19" s="262">
        <v>1851</v>
      </c>
      <c r="E19" s="262">
        <v>1150</v>
      </c>
      <c r="F19" s="263">
        <v>4.5140524415135816E-2</v>
      </c>
      <c r="G19" s="262">
        <v>701</v>
      </c>
      <c r="H19" s="263">
        <v>2.0793165841070209E-2</v>
      </c>
      <c r="I19" s="264">
        <v>16</v>
      </c>
      <c r="J19" s="263">
        <v>6.8376068376068383E-2</v>
      </c>
      <c r="K19" s="42"/>
      <c r="L19" s="259"/>
      <c r="M19" s="42"/>
      <c r="N19" s="42"/>
      <c r="O19" s="42"/>
      <c r="P19" s="42"/>
      <c r="Q19" s="42"/>
      <c r="R19" s="42"/>
      <c r="S19" s="42"/>
      <c r="T19" s="42"/>
    </row>
    <row r="20" spans="1:20" ht="14.25" customHeight="1">
      <c r="A20" s="275" t="s">
        <v>224</v>
      </c>
      <c r="B20" s="262">
        <v>3032</v>
      </c>
      <c r="C20" s="263">
        <v>5.1024014270568636E-2</v>
      </c>
      <c r="D20" s="262">
        <v>2981</v>
      </c>
      <c r="E20" s="262">
        <v>1892</v>
      </c>
      <c r="F20" s="263">
        <v>7.426597582037997E-2</v>
      </c>
      <c r="G20" s="262">
        <v>1089</v>
      </c>
      <c r="H20" s="263">
        <v>3.2302079316584104E-2</v>
      </c>
      <c r="I20" s="264">
        <v>51</v>
      </c>
      <c r="J20" s="263">
        <v>0.21794871794871795</v>
      </c>
      <c r="K20" s="42"/>
      <c r="L20" s="259"/>
      <c r="M20" s="42"/>
      <c r="N20" s="42"/>
      <c r="O20" s="42"/>
      <c r="P20" s="42"/>
      <c r="Q20" s="42"/>
      <c r="R20" s="42"/>
      <c r="S20" s="42"/>
      <c r="T20" s="42"/>
    </row>
    <row r="21" spans="1:20" ht="14.25" customHeight="1">
      <c r="A21" s="276" t="s">
        <v>221</v>
      </c>
      <c r="B21" s="265">
        <v>52</v>
      </c>
      <c r="C21" s="266">
        <v>8.7508203894115077E-4</v>
      </c>
      <c r="D21" s="265">
        <v>51</v>
      </c>
      <c r="E21" s="265">
        <v>21</v>
      </c>
      <c r="F21" s="266">
        <v>8.243052284503062E-4</v>
      </c>
      <c r="G21" s="265">
        <v>30</v>
      </c>
      <c r="H21" s="266">
        <v>8.8986444398303326E-4</v>
      </c>
      <c r="I21" s="267">
        <v>1</v>
      </c>
      <c r="J21" s="266">
        <v>4.2735042735042739E-3</v>
      </c>
      <c r="K21" s="42"/>
      <c r="L21" s="259"/>
      <c r="M21" s="42"/>
      <c r="N21" s="42"/>
      <c r="O21" s="42"/>
      <c r="P21" s="42"/>
      <c r="Q21" s="42"/>
      <c r="R21" s="42"/>
      <c r="S21" s="42"/>
      <c r="T21" s="42"/>
    </row>
    <row r="22" spans="1:20" ht="18.75" customHeight="1">
      <c r="A22" s="205" t="s">
        <v>18</v>
      </c>
      <c r="B22" s="268">
        <v>59423</v>
      </c>
      <c r="C22" s="269">
        <v>1.0000000000000002</v>
      </c>
      <c r="D22" s="268">
        <v>59189</v>
      </c>
      <c r="E22" s="268">
        <v>25476</v>
      </c>
      <c r="F22" s="270">
        <v>0.99999999999999989</v>
      </c>
      <c r="G22" s="268">
        <v>33713</v>
      </c>
      <c r="H22" s="270">
        <v>0.99999999999999989</v>
      </c>
      <c r="I22" s="268">
        <v>234</v>
      </c>
      <c r="J22" s="270">
        <v>1.0000000000000002</v>
      </c>
      <c r="K22" s="42"/>
      <c r="L22" s="259"/>
      <c r="M22" s="42"/>
      <c r="N22" s="42"/>
      <c r="O22" s="42"/>
      <c r="P22" s="42"/>
      <c r="Q22" s="42"/>
      <c r="R22" s="42"/>
      <c r="S22" s="42"/>
      <c r="T22" s="42"/>
    </row>
    <row r="23" spans="1:20" ht="12.75" customHeight="1">
      <c r="K23" s="42"/>
      <c r="L23" s="42"/>
      <c r="M23" s="42"/>
      <c r="N23" s="42"/>
      <c r="O23" s="42"/>
      <c r="P23" s="42"/>
      <c r="Q23" s="42"/>
      <c r="R23" s="42"/>
      <c r="S23" s="42"/>
      <c r="T23" s="42"/>
    </row>
    <row r="24" spans="1:20">
      <c r="B24" s="45"/>
      <c r="K24" s="42"/>
      <c r="L24" s="42"/>
      <c r="M24" s="42"/>
      <c r="N24" s="42"/>
      <c r="O24" s="42"/>
      <c r="P24" s="42"/>
      <c r="Q24" s="42"/>
      <c r="R24" s="42"/>
      <c r="S24" s="42"/>
      <c r="T24" s="42"/>
    </row>
    <row r="25" spans="1:20">
      <c r="K25" s="42"/>
      <c r="L25" s="42"/>
      <c r="M25" s="42"/>
      <c r="N25" s="42"/>
      <c r="O25" s="42"/>
      <c r="P25" s="42"/>
      <c r="Q25" s="42"/>
      <c r="R25" s="42"/>
      <c r="S25" s="42"/>
      <c r="T25" s="42"/>
    </row>
    <row r="26" spans="1:20">
      <c r="K26" s="42"/>
      <c r="L26" s="42"/>
      <c r="M26" s="42"/>
      <c r="N26" s="42"/>
      <c r="O26" s="42"/>
      <c r="P26" s="42"/>
      <c r="Q26" s="42"/>
      <c r="R26" s="42"/>
      <c r="S26" s="42"/>
      <c r="T26" s="42"/>
    </row>
    <row r="27" spans="1:20">
      <c r="K27" s="42"/>
      <c r="L27" s="42"/>
      <c r="M27" s="42"/>
      <c r="N27" s="42"/>
      <c r="O27" s="42"/>
      <c r="P27" s="42"/>
      <c r="Q27" s="42"/>
      <c r="R27" s="42"/>
      <c r="S27" s="42"/>
      <c r="T27" s="42"/>
    </row>
    <row r="28" spans="1:20">
      <c r="K28" s="42"/>
      <c r="L28" s="42"/>
      <c r="M28" s="42"/>
      <c r="N28" s="42"/>
      <c r="O28" s="42"/>
      <c r="P28" s="42"/>
      <c r="Q28" s="42"/>
      <c r="R28" s="42"/>
      <c r="S28" s="42"/>
      <c r="T28" s="42"/>
    </row>
    <row r="29" spans="1:20">
      <c r="K29" s="42"/>
      <c r="L29" s="42"/>
      <c r="M29" s="42"/>
      <c r="N29" s="42"/>
      <c r="O29" s="42"/>
      <c r="P29" s="42"/>
      <c r="Q29" s="42"/>
      <c r="R29" s="42"/>
      <c r="S29" s="42"/>
      <c r="T29" s="42"/>
    </row>
    <row r="30" spans="1:20" ht="13.5" thickBot="1">
      <c r="K30" s="42"/>
      <c r="L30" s="42"/>
      <c r="M30" s="42"/>
      <c r="N30" s="42"/>
      <c r="O30" s="42"/>
      <c r="P30" s="42"/>
      <c r="Q30" s="42"/>
      <c r="R30" s="42"/>
      <c r="S30" s="42"/>
      <c r="T30" s="42"/>
    </row>
    <row r="31" spans="1:20" ht="15">
      <c r="E31" s="44"/>
      <c r="F31" s="46"/>
      <c r="K31" s="42"/>
      <c r="L31" s="42"/>
      <c r="M31" s="42"/>
      <c r="N31" s="42"/>
      <c r="O31" s="42"/>
      <c r="P31" s="42"/>
      <c r="Q31" s="42"/>
      <c r="R31" s="42"/>
      <c r="S31" s="42"/>
      <c r="T31" s="42"/>
    </row>
    <row r="32" spans="1:20" ht="15">
      <c r="E32" s="47"/>
      <c r="F32" s="46"/>
      <c r="K32" s="42"/>
      <c r="L32" s="42"/>
      <c r="M32" s="42"/>
      <c r="N32" s="42"/>
      <c r="O32" s="42"/>
      <c r="P32" s="42"/>
      <c r="Q32" s="42"/>
      <c r="R32" s="42"/>
      <c r="S32" s="42"/>
      <c r="T32" s="42"/>
    </row>
    <row r="33" spans="5:20" ht="15">
      <c r="E33" s="47"/>
      <c r="F33" s="46"/>
      <c r="K33" s="42"/>
      <c r="L33" s="42"/>
      <c r="M33" s="42"/>
      <c r="N33" s="42"/>
      <c r="O33" s="42"/>
      <c r="P33" s="42"/>
      <c r="Q33" s="42"/>
      <c r="R33" s="42"/>
      <c r="S33" s="42"/>
      <c r="T33" s="42"/>
    </row>
    <row r="34" spans="5:20" ht="15">
      <c r="E34" s="47"/>
      <c r="F34" s="46"/>
      <c r="K34" s="42"/>
      <c r="L34" s="42"/>
      <c r="M34" s="42"/>
      <c r="N34" s="42"/>
      <c r="O34" s="42"/>
      <c r="P34" s="42"/>
      <c r="Q34" s="42"/>
      <c r="R34" s="42"/>
      <c r="S34" s="42"/>
      <c r="T34" s="42"/>
    </row>
    <row r="35" spans="5:20" ht="15">
      <c r="E35" s="47"/>
      <c r="F35" s="46"/>
      <c r="K35" s="42"/>
      <c r="L35" s="42"/>
      <c r="M35" s="42"/>
      <c r="N35" s="42"/>
      <c r="O35" s="42"/>
      <c r="P35" s="42"/>
      <c r="Q35" s="42"/>
      <c r="R35" s="42"/>
      <c r="S35" s="42"/>
      <c r="T35" s="42"/>
    </row>
    <row r="36" spans="5:20" ht="15">
      <c r="E36" s="47"/>
      <c r="F36" s="46"/>
      <c r="K36" s="42"/>
      <c r="L36" s="42"/>
      <c r="M36" s="42"/>
      <c r="N36" s="42"/>
      <c r="O36" s="42"/>
      <c r="P36" s="42"/>
      <c r="Q36" s="42"/>
      <c r="R36" s="42"/>
      <c r="S36" s="42"/>
      <c r="T36" s="42"/>
    </row>
    <row r="37" spans="5:20" ht="14.25" customHeight="1" thickBot="1">
      <c r="E37" s="48"/>
      <c r="F37" s="49"/>
      <c r="K37" s="42"/>
      <c r="L37" s="42"/>
      <c r="M37" s="42"/>
      <c r="N37" s="42"/>
      <c r="O37" s="42"/>
      <c r="P37" s="42"/>
      <c r="Q37" s="42"/>
      <c r="R37" s="42"/>
      <c r="S37" s="42"/>
      <c r="T37" s="42"/>
    </row>
    <row r="38" spans="5:20" ht="15.75" thickBot="1">
      <c r="E38" s="50"/>
      <c r="F38" s="49"/>
      <c r="K38" s="42"/>
      <c r="L38" s="42"/>
      <c r="M38" s="42"/>
      <c r="N38" s="42"/>
      <c r="O38" s="42"/>
      <c r="P38" s="42"/>
      <c r="Q38" s="42"/>
      <c r="R38" s="42"/>
      <c r="S38" s="42"/>
      <c r="T38" s="42"/>
    </row>
    <row r="39" spans="5:20">
      <c r="F39" s="49"/>
      <c r="K39" s="42"/>
      <c r="L39" s="42"/>
      <c r="M39" s="42"/>
      <c r="N39" s="42"/>
      <c r="O39" s="42"/>
      <c r="P39" s="42"/>
      <c r="Q39" s="42"/>
      <c r="R39" s="42"/>
      <c r="S39" s="42"/>
      <c r="T39" s="42"/>
    </row>
    <row r="40" spans="5:20">
      <c r="F40" s="49"/>
      <c r="K40" s="42"/>
      <c r="L40" s="42"/>
      <c r="M40" s="42"/>
      <c r="N40" s="42"/>
      <c r="O40" s="42"/>
      <c r="P40" s="42"/>
      <c r="Q40" s="42"/>
      <c r="R40" s="42"/>
      <c r="S40" s="42"/>
      <c r="T40" s="42"/>
    </row>
    <row r="41" spans="5:20">
      <c r="F41" s="49"/>
      <c r="K41" s="42"/>
      <c r="L41" s="42"/>
      <c r="M41" s="42"/>
      <c r="N41" s="42"/>
      <c r="O41" s="42"/>
      <c r="P41" s="42"/>
      <c r="Q41" s="42"/>
      <c r="R41" s="42"/>
      <c r="S41" s="42"/>
      <c r="T41" s="42"/>
    </row>
    <row r="42" spans="5:20">
      <c r="F42" s="49"/>
      <c r="K42" s="42"/>
      <c r="L42" s="42"/>
      <c r="M42" s="42"/>
      <c r="N42" s="42"/>
      <c r="O42" s="42"/>
      <c r="P42" s="42"/>
      <c r="Q42" s="42"/>
      <c r="R42" s="42"/>
      <c r="S42" s="42"/>
      <c r="T42" s="42"/>
    </row>
    <row r="43" spans="5:20">
      <c r="F43" s="49"/>
      <c r="K43" s="42"/>
      <c r="L43" s="42"/>
      <c r="M43" s="42"/>
      <c r="N43" s="42"/>
      <c r="O43" s="42"/>
      <c r="P43" s="42"/>
      <c r="Q43" s="42"/>
      <c r="R43" s="42"/>
      <c r="S43" s="42"/>
      <c r="T43" s="42"/>
    </row>
    <row r="44" spans="5:20">
      <c r="F44" s="49"/>
      <c r="K44" s="42"/>
      <c r="L44" s="42"/>
      <c r="M44" s="42"/>
      <c r="N44" s="42"/>
      <c r="O44" s="42"/>
      <c r="P44" s="42"/>
      <c r="Q44" s="42"/>
      <c r="R44" s="42"/>
      <c r="S44" s="42"/>
      <c r="T44" s="42"/>
    </row>
    <row r="45" spans="5:20" ht="18.75" customHeight="1">
      <c r="F45" s="49"/>
      <c r="K45" s="42"/>
      <c r="L45" s="42"/>
      <c r="M45" s="42"/>
      <c r="N45" s="42"/>
      <c r="O45" s="42"/>
      <c r="P45" s="42"/>
      <c r="Q45" s="42"/>
      <c r="R45" s="42"/>
      <c r="S45" s="42"/>
      <c r="T45" s="42"/>
    </row>
    <row r="46" spans="5:20">
      <c r="F46" s="49"/>
      <c r="K46" s="42"/>
      <c r="L46" s="42"/>
      <c r="M46" s="42"/>
      <c r="N46" s="42"/>
      <c r="O46" s="42"/>
      <c r="P46" s="42"/>
      <c r="Q46" s="42"/>
      <c r="R46" s="42"/>
      <c r="S46" s="42"/>
      <c r="T46" s="42"/>
    </row>
    <row r="47" spans="5:20" ht="13.5" customHeight="1">
      <c r="F47" s="49"/>
      <c r="K47" s="42"/>
      <c r="L47" s="42"/>
      <c r="M47" s="42"/>
      <c r="N47" s="42"/>
      <c r="O47" s="42"/>
      <c r="P47" s="42"/>
      <c r="Q47" s="42"/>
      <c r="R47" s="42"/>
      <c r="S47" s="42"/>
      <c r="T47" s="42"/>
    </row>
    <row r="48" spans="5:20" ht="12.75" customHeight="1">
      <c r="F48" s="49"/>
      <c r="K48" s="42"/>
      <c r="L48" s="42"/>
      <c r="M48" s="42"/>
      <c r="N48" s="42"/>
      <c r="O48" s="42"/>
      <c r="P48" s="42"/>
      <c r="Q48" s="42"/>
      <c r="R48" s="42"/>
      <c r="S48" s="42"/>
      <c r="T48" s="42"/>
    </row>
    <row r="49" spans="11:20">
      <c r="K49" s="42"/>
      <c r="L49" s="42"/>
      <c r="M49" s="42"/>
      <c r="N49" s="42"/>
      <c r="O49" s="42"/>
      <c r="P49" s="42"/>
      <c r="Q49" s="42"/>
      <c r="R49" s="42"/>
      <c r="S49" s="42"/>
      <c r="T49" s="42"/>
    </row>
    <row r="50" spans="11:20">
      <c r="K50" s="42"/>
      <c r="L50" s="42"/>
      <c r="M50" s="42"/>
      <c r="N50" s="42"/>
      <c r="O50" s="42"/>
      <c r="P50" s="42"/>
      <c r="Q50" s="42"/>
      <c r="R50" s="42"/>
      <c r="S50" s="42"/>
      <c r="T50" s="42"/>
    </row>
    <row r="51" spans="11:20">
      <c r="K51" s="42"/>
      <c r="L51" s="42"/>
      <c r="M51" s="42"/>
      <c r="N51" s="42"/>
      <c r="O51" s="42"/>
      <c r="P51" s="42"/>
      <c r="Q51" s="42"/>
      <c r="R51" s="42"/>
      <c r="S51" s="42"/>
      <c r="T51" s="42"/>
    </row>
  </sheetData>
  <mergeCells count="8">
    <mergeCell ref="A3:J3"/>
    <mergeCell ref="A6:A7"/>
    <mergeCell ref="B6:B7"/>
    <mergeCell ref="C6:C7"/>
    <mergeCell ref="E6:H6"/>
    <mergeCell ref="J6:J7"/>
    <mergeCell ref="D6:D7"/>
    <mergeCell ref="I6:I7"/>
  </mergeCells>
  <hyperlinks>
    <hyperlink ref="A1" location="съдържание!A1" display="към съдържание"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66" firstPageNumber="11"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ЗаглСтр</vt:lpstr>
      <vt:lpstr>съдържание</vt:lpstr>
      <vt:lpstr>промени</vt:lpstr>
      <vt:lpstr>резюме</vt:lpstr>
      <vt:lpstr>пол</vt:lpstr>
      <vt:lpstr>графика по пол</vt:lpstr>
      <vt:lpstr>група възраст</vt:lpstr>
      <vt:lpstr>възраст-пари</vt:lpstr>
      <vt:lpstr>размер ПОБ</vt:lpstr>
      <vt:lpstr>средно ПОБ</vt:lpstr>
      <vt:lpstr>EU</vt:lpstr>
      <vt:lpstr>осигурителен стаж</vt:lpstr>
      <vt:lpstr>икономически дейности</vt:lpstr>
      <vt:lpstr>новорегистрирани ПОБ</vt:lpstr>
      <vt:lpstr>прекратени ПОБ</vt:lpstr>
      <vt:lpstr>Графика Динамика ПОБ</vt:lpstr>
      <vt:lpstr>EU!Print_Area</vt:lpstr>
      <vt:lpstr>'възраст-пари'!Print_Area</vt:lpstr>
      <vt:lpstr>'Графика Динамика ПОБ'!Print_Area</vt:lpstr>
      <vt:lpstr>'графика по пол'!Print_Area</vt:lpstr>
      <vt:lpstr>'група възраст'!Print_Area</vt:lpstr>
      <vt:lpstr>ЗаглСтр!Print_Area</vt:lpstr>
      <vt:lpstr>'новорегистрирани ПОБ'!Print_Area</vt:lpstr>
      <vt:lpstr>'осигурителен стаж'!Print_Area</vt:lpstr>
      <vt:lpstr>пол!Print_Area</vt:lpstr>
      <vt:lpstr>'прекратени ПОБ'!Print_Area</vt:lpstr>
      <vt:lpstr>промени!Print_Area</vt:lpstr>
      <vt:lpstr>'размер ПОБ'!Print_Area</vt:lpstr>
      <vt:lpstr>резюме!Print_Area</vt:lpstr>
      <vt:lpstr>'средно ПОБ'!Print_Area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Георги Д. Григоров</cp:lastModifiedBy>
  <cp:lastPrinted>2025-02-21T11:49:51Z</cp:lastPrinted>
  <dcterms:created xsi:type="dcterms:W3CDTF">2004-07-14T08:38:49Z</dcterms:created>
  <dcterms:modified xsi:type="dcterms:W3CDTF">2025-06-23T07:29:06Z</dcterms:modified>
</cp:coreProperties>
</file>