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hidePivotFieldList="1"/>
  <mc:AlternateContent xmlns:mc="http://schemas.openxmlformats.org/markup-compatibility/2006">
    <mc:Choice Requires="x15">
      <x15ac:absPath xmlns:x15ac="http://schemas.microsoft.com/office/spreadsheetml/2010/11/ac" url="D:\Work\brochure\2026\"/>
    </mc:Choice>
  </mc:AlternateContent>
  <xr:revisionPtr revIDLastSave="0" documentId="13_ncr:1_{550F5424-D35C-4FB4-B9C9-9324032F3362}" xr6:coauthVersionLast="36" xr6:coauthVersionMax="36" xr10:uidLastSave="{00000000-0000-0000-0000-000000000000}"/>
  <bookViews>
    <workbookView xWindow="0" yWindow="0" windowWidth="11280" windowHeight="6945" tabRatio="935" activeTab="15" xr2:uid="{00000000-000D-0000-FFFF-FFFF00000000}"/>
  </bookViews>
  <sheets>
    <sheet name="ЗаглСтр" sheetId="36" r:id="rId1"/>
    <sheet name="съдържание" sheetId="1" r:id="rId2"/>
    <sheet name="промени" sheetId="30" r:id="rId3"/>
    <sheet name="резюме" sheetId="22" r:id="rId4"/>
    <sheet name="пол" sheetId="3" r:id="rId5"/>
    <sheet name="графика по пол" sheetId="4" r:id="rId6"/>
    <sheet name="група възраст" sheetId="7" r:id="rId7"/>
    <sheet name="възраст-пари" sheetId="24" r:id="rId8"/>
    <sheet name="размер ПОБ" sheetId="33" r:id="rId9"/>
    <sheet name="средно ПОБ" sheetId="9" r:id="rId10"/>
    <sheet name="EU" sheetId="27" r:id="rId11"/>
    <sheet name="осигурителен стаж" sheetId="32" r:id="rId12"/>
    <sheet name="икономически дейности" sheetId="15" state="hidden" r:id="rId13"/>
    <sheet name="новорегистрирани ПОБ" sheetId="11" r:id="rId14"/>
    <sheet name="прекратени ПОБ" sheetId="18" r:id="rId15"/>
    <sheet name="Графика Динамика ПОБ" sheetId="35" r:id="rId16"/>
  </sheets>
  <definedNames>
    <definedName name="_xlnm.Print_Area" localSheetId="10">EU!$A$3:$H$40</definedName>
    <definedName name="_xlnm.Print_Area" localSheetId="7">'възраст-пари'!$A$3:$G$20</definedName>
    <definedName name="_xlnm.Print_Area" localSheetId="15">'Графика Динамика ПОБ'!$A$2:$L$32</definedName>
    <definedName name="_xlnm.Print_Area" localSheetId="5">'графика по пол'!$A$2:$N$34</definedName>
    <definedName name="_xlnm.Print_Area" localSheetId="6">'група възраст'!$A$3:$K$59</definedName>
    <definedName name="_xlnm.Print_Area" localSheetId="0">ЗаглСтр!$A$1:$K$42</definedName>
    <definedName name="_xlnm.Print_Area" localSheetId="13">'новорегистрирани ПОБ'!$A$3:$H$72</definedName>
    <definedName name="_xlnm.Print_Area" localSheetId="11">'осигурителен стаж'!$A$3:$H$38</definedName>
    <definedName name="_xlnm.Print_Area" localSheetId="4">пол!$A$3:$I$41</definedName>
    <definedName name="_xlnm.Print_Area" localSheetId="14">'прекратени ПОБ'!$A$3:$E$66</definedName>
    <definedName name="_xlnm.Print_Area" localSheetId="2">промени!$A$2:$A$15</definedName>
    <definedName name="_xlnm.Print_Area" localSheetId="8">'размер ПОБ'!$A$3:$J$48</definedName>
    <definedName name="_xlnm.Print_Area" localSheetId="3">резюме!$A$3:$J$52</definedName>
    <definedName name="_xlnm.Print_Area" localSheetId="9">'средно ПОБ'!$A$3:$F$57</definedName>
    <definedName name="_xlnm.Print_Area" localSheetId="1">съдържание!$A$1:$C$14</definedName>
  </definedNames>
  <calcPr calcId="191029"/>
</workbook>
</file>

<file path=xl/calcChain.xml><?xml version="1.0" encoding="utf-8"?>
<calcChain xmlns="http://schemas.openxmlformats.org/spreadsheetml/2006/main">
  <c r="F50" i="7" l="1"/>
  <c r="F51" i="7"/>
  <c r="F52" i="7"/>
  <c r="F53" i="7"/>
  <c r="F54" i="7"/>
  <c r="F55" i="7"/>
  <c r="F56" i="7"/>
  <c r="F57" i="7"/>
  <c r="E52" i="7"/>
  <c r="E53" i="7"/>
  <c r="E54" i="7"/>
  <c r="E50" i="7"/>
  <c r="E51" i="7"/>
  <c r="E55" i="7"/>
  <c r="E56" i="7"/>
  <c r="E57" i="7"/>
  <c r="D67" i="15"/>
  <c r="C67"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7" i="15"/>
</calcChain>
</file>

<file path=xl/sharedStrings.xml><?xml version="1.0" encoding="utf-8"?>
<sst xmlns="http://schemas.openxmlformats.org/spreadsheetml/2006/main" count="508" uniqueCount="256">
  <si>
    <t>Общо за страната</t>
  </si>
  <si>
    <t xml:space="preserve">Общ брой </t>
  </si>
  <si>
    <t xml:space="preserve">в т. ч. </t>
  </si>
  <si>
    <t>мъже</t>
  </si>
  <si>
    <t>жени</t>
  </si>
  <si>
    <t>Регистрирани безработни лица *</t>
  </si>
  <si>
    <t>Регистрирани безработни лица с право на ПОБ</t>
  </si>
  <si>
    <t>Основно и по-ниско</t>
  </si>
  <si>
    <t>Осигурителен стаж</t>
  </si>
  <si>
    <t>до 3 години</t>
  </si>
  <si>
    <t>25-29г.</t>
  </si>
  <si>
    <t>30-34г.</t>
  </si>
  <si>
    <t>35-39г.</t>
  </si>
  <si>
    <t>40-44г.</t>
  </si>
  <si>
    <t>45-49г.</t>
  </si>
  <si>
    <t>50-54г.</t>
  </si>
  <si>
    <t>unempl with contributions</t>
  </si>
  <si>
    <t>reg.unempl</t>
  </si>
  <si>
    <t>общо</t>
  </si>
  <si>
    <t>в т.ч.</t>
  </si>
  <si>
    <t>Новорегистрирани безработни лица с право на ПОБ</t>
  </si>
  <si>
    <t>състояние</t>
  </si>
  <si>
    <t>ЗА РЕГИСТРИРАНИТЕ БЕЗРАБОТНИ ЛИЦА</t>
  </si>
  <si>
    <t>С ПРАВО НА ПАРИЧНО ОБЕЗЩЕТЕНИЕ</t>
  </si>
  <si>
    <t>Съдържание</t>
  </si>
  <si>
    <t>Селско и ловно стопанство и свързани с тях услуги</t>
  </si>
  <si>
    <t>Горско стопанство  дърводобив и свързани с тях услуги</t>
  </si>
  <si>
    <t>Рибно стопанство и свързани с него услуги</t>
  </si>
  <si>
    <t>Добив на въглища и торф</t>
  </si>
  <si>
    <t>Добив на суров нефт и природен газ  услуги  свързани с добива на нефт и газ  без проучвателните работи</t>
  </si>
  <si>
    <t>Добив на уранови и ториеви руди и техните концентрати</t>
  </si>
  <si>
    <t>Добив на метални руди</t>
  </si>
  <si>
    <t>Добив на неметални материали и суровини</t>
  </si>
  <si>
    <t>Производство на хранителни продукти и напитки</t>
  </si>
  <si>
    <t>Производство на тютюневи изделия</t>
  </si>
  <si>
    <t>Производство на текстил и изделия от текстил  без облекло</t>
  </si>
  <si>
    <t>Производство на облекло  вкл  кожено  обработка на кожухарски кожи</t>
  </si>
  <si>
    <t>Производство на обработени кожи без косъм  производство на изделия за пътуване  сарашки изделия и обувки</t>
  </si>
  <si>
    <t>Производство на дървен материал и изделия от него  без мебели</t>
  </si>
  <si>
    <t>Производство на дървесна маса  хартия  картон и изделия от хартия и картон</t>
  </si>
  <si>
    <t>Издателска и полиграфическа дейност  възпроизвеждане на записани носители</t>
  </si>
  <si>
    <t>Производство на кокс  рафинирани нефтопродукти и ядрено гориво</t>
  </si>
  <si>
    <t>Производство на химични продукти</t>
  </si>
  <si>
    <t>Производство на изделия от каучук и пластмаси</t>
  </si>
  <si>
    <t>Производство на продукти от други неметални минерални суровини</t>
  </si>
  <si>
    <t>Производство и леене на метали</t>
  </si>
  <si>
    <t>Производство на метални изделия  без машини и оборудване</t>
  </si>
  <si>
    <t>Производство на машини  оборудване и домакински уреди</t>
  </si>
  <si>
    <t>Производство на канцеларска и електронно изчислителна техника</t>
  </si>
  <si>
    <t>Производство на електрически машини и апарати  некласифицирани другаде</t>
  </si>
  <si>
    <t>Производство на радио   телевизионна и далекосъобщителна техника</t>
  </si>
  <si>
    <t>Производство на медицински  прецизни и оптични апарати и инструменти  производство на часовници</t>
  </si>
  <si>
    <t>Производство на автомобили  ремаркета и полуремаркета</t>
  </si>
  <si>
    <t>Производство на превозни средства  без автомобили</t>
  </si>
  <si>
    <t>Производство на мебели  производство  некласифицирано другаде</t>
  </si>
  <si>
    <t>Рециклиране на отпадъци</t>
  </si>
  <si>
    <t>Производство и разпределение на електрическа енергия  газообразни горива и топлинна енергия</t>
  </si>
  <si>
    <t>Събиране  пречистване и разпределение на вода</t>
  </si>
  <si>
    <t>Строителство</t>
  </si>
  <si>
    <t>Търговия  техническо обслужване и ремонт на автомобили и мотоциклети  части и принадлежности за тях  търговия на дребно с горива и смазочни материали</t>
  </si>
  <si>
    <t>Търговия на едро и търговско посредничество  без търговия с автомобили и мотоциклети</t>
  </si>
  <si>
    <t>Търговия на дребно  без търговията на дребно с автомобили и мотоциклети  ремонт на лични вещи и стоки за домакинството</t>
  </si>
  <si>
    <t>Хотели и ресторанти</t>
  </si>
  <si>
    <t>Сухопътен транспорт  вкл  тръбопроводния</t>
  </si>
  <si>
    <t>Воден транспорт</t>
  </si>
  <si>
    <t>Въздушен транспорт</t>
  </si>
  <si>
    <t>Спомагателни дейности в транспорта  дейности на туристически агенции</t>
  </si>
  <si>
    <t>Поща и далекосъобщения</t>
  </si>
  <si>
    <t>Финансово посредничество  без застраховане и осигуряване чрез самостоятелни фондове</t>
  </si>
  <si>
    <t>Застрахователна дейност и дейност на самостоятелни осигурителни фондове  без задължително обществено осигуряване</t>
  </si>
  <si>
    <t>Спомагателни дейности по финансово посредничество</t>
  </si>
  <si>
    <t>Операции с недвижими имоти</t>
  </si>
  <si>
    <t>Даване под наем на превозни средства  машини и друга техника  без оператор  на домакински и лични вещи</t>
  </si>
  <si>
    <t>Дейности в областта на компютърните технологии</t>
  </si>
  <si>
    <t>Научно изследователска и развойна дейност</t>
  </si>
  <si>
    <t>Други бизнесуслуги</t>
  </si>
  <si>
    <t>Държавно управление и отбрана  задължително обществено осигуряване</t>
  </si>
  <si>
    <t>Образование</t>
  </si>
  <si>
    <t>Здравеопазване и социални дейности</t>
  </si>
  <si>
    <t>Събиране и третиране на отпадъци  почистване и възстановяване</t>
  </si>
  <si>
    <t>Дейности на професионални  синдикални  политически  религиозни и обществени организации</t>
  </si>
  <si>
    <t>Дейности в областта на културата  спорта и развлеченията</t>
  </si>
  <si>
    <t>Други услуги за населението</t>
  </si>
  <si>
    <t>Дейности на домакинства като работодатели на домашен персонал</t>
  </si>
  <si>
    <t>Недиференцирани дейности на домакинства като производители на стоки за собствено потребление</t>
  </si>
  <si>
    <t>Недиференцирани дейности на домакинства като производители на услуги за собствено потребление</t>
  </si>
  <si>
    <t>Екстериториални организации и служби</t>
  </si>
  <si>
    <t>код</t>
  </si>
  <si>
    <t>дейност</t>
  </si>
  <si>
    <t>спрямо състоянието</t>
  </si>
  <si>
    <t>новоотпуснати</t>
  </si>
  <si>
    <t>Новоотпуснати спрямо състоянието</t>
  </si>
  <si>
    <t>изменение на общия брой спрямо</t>
  </si>
  <si>
    <t>Показатели</t>
  </si>
  <si>
    <t>Осигурени лица за фонд "Безработица"</t>
  </si>
  <si>
    <t>Регистрирани безработни лица с право на парично обезщетение за безработица (ПОБ)</t>
  </si>
  <si>
    <t>брой</t>
  </si>
  <si>
    <t xml:space="preserve">Брой лица </t>
  </si>
  <si>
    <t>в т. ч.:</t>
  </si>
  <si>
    <t>По пол</t>
  </si>
  <si>
    <t>Мъже</t>
  </si>
  <si>
    <t>Жени</t>
  </si>
  <si>
    <t>По възраст</t>
  </si>
  <si>
    <t>от 25 до 29 г.</t>
  </si>
  <si>
    <t>от 30 до 34 г.</t>
  </si>
  <si>
    <t>от 35 до 39 г.</t>
  </si>
  <si>
    <t>от 40 до 44 г.</t>
  </si>
  <si>
    <t>от 45 до 49 г.</t>
  </si>
  <si>
    <t>от 50 до 54 г.</t>
  </si>
  <si>
    <t>По образование</t>
  </si>
  <si>
    <t>Висше</t>
  </si>
  <si>
    <t>Средно специално и професионално</t>
  </si>
  <si>
    <t>Средно общо</t>
  </si>
  <si>
    <t>ОБЩО</t>
  </si>
  <si>
    <t>Брой</t>
  </si>
  <si>
    <t>Науказани</t>
  </si>
  <si>
    <t>12. Регистрирани безработни лица с право на обезщетение, разпределени по икономически дейности, през месец  януари 2017г.</t>
  </si>
  <si>
    <t>% спрямо всички регистрирани лица</t>
  </si>
  <si>
    <t>от 3 до 7 години</t>
  </si>
  <si>
    <t xml:space="preserve">от 7 до 11 години </t>
  </si>
  <si>
    <t>от 11 до 15 години</t>
  </si>
  <si>
    <t>над 15 години</t>
  </si>
  <si>
    <t xml:space="preserve">          Паричните обезщетения се изплащат за период, зависещ от продължителността на осигурителния стаж. За осигурителен стаж на лицата се зачита времето след 31 декември 2001 г., през което те са осигурени за безработица. Срокът за изплащане се определя както следва:</t>
  </si>
  <si>
    <t xml:space="preserve">          Информацията е представена по различни признаци, сред които област на страната, пол, възраст, степен на образование, размер на паричното обезщетение, продължителност на осигурителния стаж. Представени са данни за новорегистрираните лица с право на обезщетение и лицата, срокът на чиито обезщетения е изтекъл. От обхвата на бюлетина са изключени лицата с право на обезщетения по реда на Закона за отбраната и въоръжените сили на Република България.  </t>
  </si>
  <si>
    <t xml:space="preserve">          В бюлетина е представена информация за лицата с право на парично обезщетение за безработица през съответния месец (респективно – средномесечно за годината), като са изключени лицата, чиито обезщетения са с изтекъл срок или са прекратени. От такава гледна точка, не е задължително да има пълно съответствие между съвкупността на лицата с право на парично обезщетение за безработица през месеца и съвкупността на лицата, на които са изплатени парични обезщетения през същия месец. Възможни са разлики например поради обстоятелството, че паричните обезщетения за безработица се изплащат ежемесечно през месеца, следващ този, за който се дължат (чл. 54в от Кодекса за социално осигуряване). </t>
  </si>
  <si>
    <t xml:space="preserve">         Основният източник на данните, използвани при подготовката на бюлетина, е информационната система на Националния осигурителен институт за изплащаните обезщетения, поддържана на основание чл. 33, ал. 5, т. 10 от Кодекса за социално осигуряване. Данните в отделните бюлетини отразяват състоянието на информационната система към момента на подготовката им, като, при настъпване на евентуални промени в информационната система, бюлетините не се актуализират. Източник на информацията за броя на регистрираните безработни лица е Агенцията по заетостта. </t>
  </si>
  <si>
    <t xml:space="preserve">           Информацията в бюлетина е месечна и годишна. Месечната информация се отнася за безработните лица, които през съответния месец са имали право на парично обезщетение за безработица, като от съвкупността са изключени тези, чието обезщетение е с изтекъл срок или е било прекратено към момента на подготовка на бюлетина. Годишната информация се отнася за средномесечния брой регистрирани безработни лица с право на обезщетение.</t>
  </si>
  <si>
    <t xml:space="preserve">         Допълнителна информация относно реда за отпускане, изплащане, спиране, възобновяване и прекратяване изплащането на паричните обезщетения за безработица, за определяне на техния размер и сроковете на изплащането им, е достъпна на интернет страницата на Националния осигурителен институт: </t>
  </si>
  <si>
    <t xml:space="preserve">         Настоящият бюлетин включва статистическа информация за регистрираните безработни лица с право на парично обезщетение за безработица по реда на Раздел III и Раздел IV от глава четвърта „Обезщетения“ на Кодекса за социално осигуряване (КСО) и Наредбата за отпускане и изплащане на паричните обезщетения за безработица (НОИПОБ).</t>
  </si>
  <si>
    <t>Общо</t>
  </si>
  <si>
    <t>в  т. ч.</t>
  </si>
  <si>
    <t>в т. ч.</t>
  </si>
  <si>
    <t>ТП на НОИ</t>
  </si>
  <si>
    <t>Равнище на безработица (%)*</t>
  </si>
  <si>
    <t>Средно парично обезщетение</t>
  </si>
  <si>
    <t>Граждани на други държави</t>
  </si>
  <si>
    <t>I. Български граждани</t>
  </si>
  <si>
    <t>II.Граждани на други държави</t>
  </si>
  <si>
    <t>Общо за страната ( I + II)</t>
  </si>
  <si>
    <t>Български граждани  в т.ч.</t>
  </si>
  <si>
    <t>Общо  ( I + II)</t>
  </si>
  <si>
    <t xml:space="preserve">над 54 г. </t>
  </si>
  <si>
    <t>- по чл. 54б, ал. 1</t>
  </si>
  <si>
    <t>- по чл. 54б, ал. 4</t>
  </si>
  <si>
    <t>- по чл. 54б, ал. 3</t>
  </si>
  <si>
    <t>над 54 г.</t>
  </si>
  <si>
    <t>до 24 г. вкл.</t>
  </si>
  <si>
    <t>до 24г.</t>
  </si>
  <si>
    <t>групи възраст</t>
  </si>
  <si>
    <t>от 25 г. до 29 г. вкл.</t>
  </si>
  <si>
    <t>от 30 г. до 34 г. вкл.</t>
  </si>
  <si>
    <t>от 35 г. до 39 г. вкл.</t>
  </si>
  <si>
    <t>от 40 г. до 44 г. вкл.</t>
  </si>
  <si>
    <t>от 45 г. до 49 г. вкл.</t>
  </si>
  <si>
    <t>от 50 г. до 54 г. вкл.</t>
  </si>
  <si>
    <t>II. Граждани на други държави</t>
  </si>
  <si>
    <t xml:space="preserve"> </t>
  </si>
  <si>
    <t>над 54г.</t>
  </si>
  <si>
    <t>Регистрирани безработни лица</t>
  </si>
  <si>
    <t>Регистрирани безработни лица с право на обезщетение</t>
  </si>
  <si>
    <t>до минималния дневен размер вкл.</t>
  </si>
  <si>
    <t xml:space="preserve">Безработните лица, чиито правоотношения са прекратени по тяхно желание или с тяхно съгласие, или поради виновното им поведение, получават минималния дневен размер на обезщетението за безработица съгласно закона за бюджета на държавното обществено осигуряване за срок 4 месеца (чл. 54б, ал. 3 от КСО). Минималният размер за срок от 4 месеца получават и тези от безработните лица, придобили право на обезщетение преди изтичане на три години от предходно упражняване на правото на обезщетение (чл. 54б, ал. 4 от КСО). </t>
  </si>
  <si>
    <t>* Източник на данните за регистрираните безработни лица е Агенцията по заетостта</t>
  </si>
  <si>
    <t>% от общия брой</t>
  </si>
  <si>
    <t>Български граждани</t>
  </si>
  <si>
    <t>https://nssi.bg/fizicheski-lica/po-bg-zakonodatelstvo/pri-bezrabotitsa/</t>
  </si>
  <si>
    <t xml:space="preserve">Нормативната уредба относно паричните обезщетения за безработица </t>
  </si>
  <si>
    <t>от 25 г. до 
29 г. вкл.</t>
  </si>
  <si>
    <t>от 30 г. до 
34 г. вкл.</t>
  </si>
  <si>
    <t>от 35 г. до 
39 г. вкл.</t>
  </si>
  <si>
    <t>от 40 г. до 
44 г. вкл.</t>
  </si>
  <si>
    <t>от 45 г. до 
49 г. вкл.</t>
  </si>
  <si>
    <t>от 50 г. до 
54 г. вкл.</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</si>
  <si>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</si>
  <si>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</si>
  <si>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</si>
  <si>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</si>
  <si>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</si>
  <si>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</si>
  <si>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</si>
  <si>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</si>
  <si>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</si>
  <si>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</si>
  <si>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</si>
  <si>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</si>
  <si>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</si>
  <si>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</si>
  <si>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</si>
  <si>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</si>
  <si>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</si>
  <si>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</si>
  <si>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</si>
  <si>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</si>
  <si>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</si>
  <si>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</si>
  <si>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</si>
  <si>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</si>
  <si>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</si>
  <si>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</si>
  <si>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</si>
  <si>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</si>
  <si>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t>
  </si>
  <si>
    <t>Възраст</t>
  </si>
  <si>
    <t>* Източник на данните за регистрираните безработни лица и равнището на безработица е Агенцията по заетостта.</t>
  </si>
  <si>
    <t>Н А Ц И О Н А Л Е Н   О С И Г У Р И Т Е Л Е Н   И Н С Т И Т У Т</t>
  </si>
  <si>
    <t>С Т А Т И С Т И Ч Е С К И   Б Ю Л Е Т И Н</t>
  </si>
  <si>
    <t>към съдържание</t>
  </si>
  <si>
    <t xml:space="preserve">в това число </t>
  </si>
  <si>
    <t>в това число</t>
  </si>
  <si>
    <t xml:space="preserve">Таблица № </t>
  </si>
  <si>
    <t>Наименование на таблица</t>
  </si>
  <si>
    <t>дневен размер на ПОБ</t>
  </si>
  <si>
    <t>спрямо
 състоянието</t>
  </si>
  <si>
    <t>спрямо
състоянието</t>
  </si>
  <si>
    <t>Средно парично обезщетение за безработица-общо*</t>
  </si>
  <si>
    <t>* включително паричните обезщетения за безработица 
по европейски регламенти</t>
  </si>
  <si>
    <r>
      <rPr>
        <i/>
        <sz val="10"/>
        <rFont val="Arial"/>
        <family val="2"/>
        <charset val="204"/>
      </rPr>
      <t>*</t>
    </r>
    <r>
      <rPr>
        <sz val="10"/>
        <rFont val="Arial"/>
        <family val="2"/>
        <charset val="204"/>
      </rPr>
      <t xml:space="preserve"> От 1 януари 2018 г. се променят изискванията за продължителност на осигурителния стаж с осигуряване  за безработица за времето след 31 декември 2001 г. (чл. 54в, ал. 1).</t>
    </r>
  </si>
  <si>
    <t/>
  </si>
  <si>
    <t>СОФИЯ - 2026 г.</t>
  </si>
  <si>
    <t xml:space="preserve">         Дневното парично обезщетение за безработица е в размер 60 на сто от среднодневното възнаграждение или среднодневния осигурителен доход, върху който са внесени или дължими вноски за фонд “Безработица” за последните 24 календарни месеца, предхождащи месеца на прекратяване на осигуряването, и не може да бъде по-малко от минималния и по-голямо от максималния дневен размер на обезщетението за безработица, определен със Закона за бюджета на държавното обществено осигуряване за всяка календарна година. Минималният дневен размер на обезщетението за безработица за 2026 г. е  9.21 евро.  Максималният дневен размер на обезщетението за безработица за 2026 г. е  54.78 евро. </t>
  </si>
  <si>
    <t xml:space="preserve">          През 2026 г., право на парично обезщетение за безработица имат лицата, за които са внесени или дължими осигурителни вноски във фонд „Безработица“ най-малко 12 месеца през последните 18 месеца преди прекратяване на осигуряването и които: (1) са регистрирани като безработни в Агенцията по заетостта; (2) не са придобили право на пенсия за осигурителен стаж и възраст в Република България или пенсия за старост в друга държава или не получават пенсия за осигурителен стаж и възраст в намален размер по чл. 68а или професионална пенсия по чл. 168; (3) не упражняват трудова дейност, за която подлежат на задължително осигуряване по КСО или законодателството на друга държава, с изключение на лицата по чл. 114а, ал. 1 от Кодекса на труда.</t>
  </si>
  <si>
    <t>от 9.22 евро до 13 евро</t>
  </si>
  <si>
    <t>от 13 евро до 18 евро</t>
  </si>
  <si>
    <t>от 18 евро до 23 евро</t>
  </si>
  <si>
    <t>от 23 евро до 28 евро</t>
  </si>
  <si>
    <t>от 28 евро до 33 евро</t>
  </si>
  <si>
    <t>от 38 евро до 43 евро</t>
  </si>
  <si>
    <t>от 43 евро до 48 евро</t>
  </si>
  <si>
    <t>от 48 евро до 53 евро</t>
  </si>
  <si>
    <t>от 53 евро до 54.78 евро</t>
  </si>
  <si>
    <t>на 54.78 евро</t>
  </si>
  <si>
    <t>ПРЕЗ МЕСЕЦ МАРТ 2026 г.</t>
  </si>
  <si>
    <t>Брой и структура на осигурените лица за фонд "Безработица" и регистрираните безработни лица през месец март 2026 г.</t>
  </si>
  <si>
    <t>Регистрирани безработни лица с право на ПОБ, разпределени по пол и ТП на НОИ, през месец март 2026 г.</t>
  </si>
  <si>
    <t>Регистрирани безработни лица с право на обезщетение, разпределени по групи възраст и ТП на НОИ, през месец март 2026 г.</t>
  </si>
  <si>
    <t>Регистрирани безработни лица с право на обезщетение, разпределени по групи възраст и средни размери на паричните обезщетения, през месец март 2026 г.</t>
  </si>
  <si>
    <t>Регистрирани безработни лица с право на обезщетение, разпределени по дневен размер на ПОБ и по пол, през месец март 2026 г.</t>
  </si>
  <si>
    <t>Средни размери на паричните обезщетения за безработица, разпределени по ТП на НОИ и пол, през месец март 2026 г.</t>
  </si>
  <si>
    <t>Брой безработни лица и средни размери на паричните обезщетения за безработица по европейски регламенти, разпределени по ТП на НОИ и пол, през месец март 2026 г.</t>
  </si>
  <si>
    <t>Брой регистрирани безработни лица с право на ПОБ, разпределени по продължителност на осигурителния им стаж и ТП на НОИ, през месец март 2026 г.</t>
  </si>
  <si>
    <t>Новорегистрирани безработни лица с право на обезщетение, разпределени по пол и ТП на НОИ, през месец март 2026 г.</t>
  </si>
  <si>
    <t>Брой регистрирани безработни лица с право на ПОБ с край на обезщетението през месец март 2026 г., разпределени по пол и ТП на НОИ.</t>
  </si>
  <si>
    <t>1. Брой и структура на осигурените лица за фонд "Безработица" и регистрираните безработни лица през месец март 2026 г.</t>
  </si>
  <si>
    <t>изменение спрямо III.2025 г.</t>
  </si>
  <si>
    <t>изменение спрямо II.2026 г.</t>
  </si>
  <si>
    <t>III.2025 г.</t>
  </si>
  <si>
    <t>II.2026 г.</t>
  </si>
  <si>
    <t>2. Регистрирани безработни лица с право на ПОБ, разпределени по пол и ТП на НОИ, през месец март 2026 г.</t>
  </si>
  <si>
    <t>3. Регистрирани безработни лица с право на обезщетение, разпределени по групи възраст и ТП на НОИ, през месец март 2026 г.</t>
  </si>
  <si>
    <t>4. Регистрирани безработни лица с право на обезщетение, разпределени по групи възраст 
и средни размери на паричните обезщетения, през месец март 2026 г.</t>
  </si>
  <si>
    <t>5. Регистрирани безработни лица с право на обезщетение, разпределени по дневен размер на ПОБ и по пол, през месец март 2026 г.</t>
  </si>
  <si>
    <t>6. Средни размери на паричните обезщетения за безработица, разпределени по ТП на НОИ и пол, 
през месец март 2026 г.</t>
  </si>
  <si>
    <t>7. Брой безработни лица и средни размери на паричните обезщетения за безработица 
по европейски регламенти, разпределени по ТП на НОИ и пол, през месец март 2026 г.</t>
  </si>
  <si>
    <t>8. Брой регистрирани безработни лица с право на ПОБ, разпределени 
по продължителност на осигурителния им стаж и ТП на НОИ, през месец март 2026 г.</t>
  </si>
  <si>
    <t>9. Новорегистрирани безработни лица с право на обезщетение, разпределени по пол и ТП на НОИ, 
през месец март 2026 г.</t>
  </si>
  <si>
    <t>10. Брой регистрирани безработни лица с право на ПОБ с край на обезщетението през месец март 2026 г.,                                           разпределени по пол и ТП на НОИ.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</si>
</sst>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л_в_._-;\-* #,##0.00\ _л_в_._-;_-* &quot;-&quot;??\ _л_в_._-;_-@_-"/>
    <numFmt numFmtId="164" formatCode="_-* #,##0.00\ _л_в_-;\-* #,##0.00\ _л_в_-;_-* &quot;-&quot;??\ _л_в_-;_-@_-"/>
    <numFmt numFmtId="165" formatCode="_(&quot;$&quot;* #,##0.00_);_(&quot;$&quot;* \(#,##0.00\);_(&quot;$&quot;* &quot;-&quot;??_);_(@_)"/>
    <numFmt numFmtId="166" formatCode="0.0%"/>
    <numFmt numFmtId="167" formatCode="0.000%"/>
    <numFmt numFmtId="168" formatCode="#,##0.00\ &quot;лв.&quot;"/>
    <numFmt numFmtId="169" formatCode="0.0"/>
    <numFmt numFmtId="170" formatCode="#,##0.00\ [$€-1]"/>
  </numFmts>
  <fonts count="62">
    <font>
      <sz val="10"/>
      <name val="Arial"/>
      <charset val="204"/>
    </font>
    <font>
      <sz val="10"/>
      <name val="Arial"/>
      <family val="2"/>
      <charset val="204"/>
    </font>
    <font>
      <b/>
      <sz val="10"/>
      <name val="Arial"/>
      <family val="2"/>
    </font>
    <font>
      <sz val="11"/>
      <name val="Arial"/>
      <family val="2"/>
    </font>
    <font>
      <b/>
      <sz val="11"/>
      <name val="Arial"/>
      <family val="2"/>
    </font>
    <font>
      <sz val="10"/>
      <name val="Arial"/>
      <family val="2"/>
    </font>
    <font>
      <sz val="9"/>
      <name val="Arial"/>
      <family val="2"/>
    </font>
    <font>
      <sz val="10"/>
      <name val="Arial"/>
      <family val="2"/>
      <charset val="204"/>
    </font>
    <font>
      <b/>
      <sz val="12"/>
      <name val="Arial"/>
      <family val="2"/>
    </font>
    <font>
      <u/>
      <sz val="10"/>
      <color indexed="12"/>
      <name val="Arial"/>
      <family val="2"/>
      <charset val="204"/>
    </font>
    <font>
      <sz val="10"/>
      <name val="MS Sans Serif"/>
      <charset val="204"/>
    </font>
    <font>
      <sz val="12"/>
      <name val="Arial"/>
      <family val="2"/>
    </font>
    <font>
      <sz val="10"/>
      <name val="ArielSP Cyr"/>
      <family val="2"/>
      <charset val="204"/>
    </font>
    <font>
      <sz val="8"/>
      <name val="Arial"/>
      <family val="2"/>
      <charset val="204"/>
    </font>
    <font>
      <b/>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Arial"/>
      <family val="2"/>
      <charset val="204"/>
    </font>
    <font>
      <sz val="10"/>
      <name val="Arial"/>
      <family val="2"/>
      <charset val="204"/>
    </font>
    <font>
      <sz val="8"/>
      <name val="Hebar"/>
      <charset val="204"/>
    </font>
    <font>
      <sz val="10"/>
      <name val="MS Sans Serif"/>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Calibri"/>
      <family val="2"/>
      <charset val="204"/>
    </font>
    <font>
      <sz val="11"/>
      <name val="Arial"/>
      <family val="2"/>
      <charset val="204"/>
    </font>
    <font>
      <i/>
      <sz val="10"/>
      <name val="Arial"/>
      <family val="2"/>
      <charset val="204"/>
    </font>
    <font>
      <b/>
      <sz val="14"/>
      <name val="Arial"/>
      <family val="2"/>
    </font>
    <font>
      <sz val="16"/>
      <name val="Arial"/>
      <family val="2"/>
      <charset val="204"/>
    </font>
    <font>
      <b/>
      <sz val="16"/>
      <name val="Arial"/>
      <family val="2"/>
      <charset val="204"/>
    </font>
    <font>
      <u/>
      <sz val="10"/>
      <name val="Arial"/>
      <family val="2"/>
      <charset val="204"/>
    </font>
    <font>
      <sz val="11"/>
      <color theme="1"/>
      <name val="Calibri"/>
      <family val="2"/>
      <charset val="204"/>
      <scheme val="minor"/>
    </font>
    <font>
      <sz val="10"/>
      <color theme="1"/>
      <name val="Arial"/>
      <family val="2"/>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4">
    <xf numFmtId="0" fontId="0" fillId="0" borderId="0"/>
    <xf numFmtId="0" fontId="15" fillId="2" borderId="0" applyNumberFormat="0" applyBorder="0" applyAlignment="0" applyProtection="0"/>
    <xf numFmtId="0" fontId="36" fillId="2" borderId="0" applyNumberFormat="0" applyBorder="0" applyAlignment="0" applyProtection="0"/>
    <xf numFmtId="0" fontId="15" fillId="3" borderId="0" applyNumberFormat="0" applyBorder="0" applyAlignment="0" applyProtection="0"/>
    <xf numFmtId="0" fontId="36" fillId="3" borderId="0" applyNumberFormat="0" applyBorder="0" applyAlignment="0" applyProtection="0"/>
    <xf numFmtId="0" fontId="15" fillId="4" borderId="0" applyNumberFormat="0" applyBorder="0" applyAlignment="0" applyProtection="0"/>
    <xf numFmtId="0" fontId="36" fillId="4"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6" borderId="0" applyNumberFormat="0" applyBorder="0" applyAlignment="0" applyProtection="0"/>
    <xf numFmtId="0" fontId="36" fillId="6" borderId="0" applyNumberFormat="0" applyBorder="0" applyAlignment="0" applyProtection="0"/>
    <xf numFmtId="0" fontId="15" fillId="7" borderId="0" applyNumberFormat="0" applyBorder="0" applyAlignment="0" applyProtection="0"/>
    <xf numFmtId="0" fontId="36" fillId="7"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9" borderId="0" applyNumberFormat="0" applyBorder="0" applyAlignment="0" applyProtection="0"/>
    <xf numFmtId="0" fontId="36" fillId="9" borderId="0" applyNumberFormat="0" applyBorder="0" applyAlignment="0" applyProtection="0"/>
    <xf numFmtId="0" fontId="15" fillId="10" borderId="0" applyNumberFormat="0" applyBorder="0" applyAlignment="0" applyProtection="0"/>
    <xf numFmtId="0" fontId="36" fillId="10"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11" borderId="0" applyNumberFormat="0" applyBorder="0" applyAlignment="0" applyProtection="0"/>
    <xf numFmtId="0" fontId="36" fillId="11" borderId="0" applyNumberFormat="0" applyBorder="0" applyAlignment="0" applyProtection="0"/>
    <xf numFmtId="0" fontId="16" fillId="12" borderId="0" applyNumberFormat="0" applyBorder="0" applyAlignment="0" applyProtection="0"/>
    <xf numFmtId="0" fontId="37" fillId="12" borderId="0" applyNumberFormat="0" applyBorder="0" applyAlignment="0" applyProtection="0"/>
    <xf numFmtId="0" fontId="16" fillId="9" borderId="0" applyNumberFormat="0" applyBorder="0" applyAlignment="0" applyProtection="0"/>
    <xf numFmtId="0" fontId="37" fillId="9" borderId="0" applyNumberFormat="0" applyBorder="0" applyAlignment="0" applyProtection="0"/>
    <xf numFmtId="0" fontId="16" fillId="10" borderId="0" applyNumberFormat="0" applyBorder="0" applyAlignment="0" applyProtection="0"/>
    <xf numFmtId="0" fontId="37" fillId="10"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5" borderId="0" applyNumberFormat="0" applyBorder="0" applyAlignment="0" applyProtection="0"/>
    <xf numFmtId="0" fontId="37" fillId="15" borderId="0" applyNumberFormat="0" applyBorder="0" applyAlignment="0" applyProtection="0"/>
    <xf numFmtId="0" fontId="16" fillId="16" borderId="0" applyNumberFormat="0" applyBorder="0" applyAlignment="0" applyProtection="0"/>
    <xf numFmtId="0" fontId="37" fillId="16" borderId="0" applyNumberFormat="0" applyBorder="0" applyAlignment="0" applyProtection="0"/>
    <xf numFmtId="0" fontId="16" fillId="17" borderId="0" applyNumberFormat="0" applyBorder="0" applyAlignment="0" applyProtection="0"/>
    <xf numFmtId="0" fontId="37" fillId="17" borderId="0" applyNumberFormat="0" applyBorder="0" applyAlignment="0" applyProtection="0"/>
    <xf numFmtId="0" fontId="16" fillId="18" borderId="0" applyNumberFormat="0" applyBorder="0" applyAlignment="0" applyProtection="0"/>
    <xf numFmtId="0" fontId="37" fillId="18"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9" borderId="0" applyNumberFormat="0" applyBorder="0" applyAlignment="0" applyProtection="0"/>
    <xf numFmtId="0" fontId="37" fillId="19" borderId="0" applyNumberFormat="0" applyBorder="0" applyAlignment="0" applyProtection="0"/>
    <xf numFmtId="0" fontId="17" fillId="3" borderId="0" applyNumberFormat="0" applyBorder="0" applyAlignment="0" applyProtection="0"/>
    <xf numFmtId="0" fontId="38" fillId="3" borderId="0" applyNumberFormat="0" applyBorder="0" applyAlignment="0" applyProtection="0"/>
    <xf numFmtId="0" fontId="18" fillId="20" borderId="1" applyNumberFormat="0" applyAlignment="0" applyProtection="0"/>
    <xf numFmtId="0" fontId="39" fillId="20" borderId="1" applyNumberFormat="0" applyAlignment="0" applyProtection="0"/>
    <xf numFmtId="0" fontId="19" fillId="21" borderId="2" applyNumberFormat="0" applyAlignment="0" applyProtection="0"/>
    <xf numFmtId="0" fontId="40" fillId="21" borderId="2" applyNumberFormat="0" applyAlignment="0" applyProtection="0"/>
    <xf numFmtId="43" fontId="15" fillId="0" borderId="0" applyFont="0" applyFill="0" applyBorder="0" applyAlignment="0" applyProtection="0"/>
    <xf numFmtId="164" fontId="33" fillId="0" borderId="0" applyFont="0" applyFill="0" applyBorder="0" applyAlignment="0" applyProtection="0"/>
    <xf numFmtId="43" fontId="1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5" fontId="33" fillId="0" borderId="0" applyFont="0" applyFill="0" applyBorder="0" applyAlignment="0" applyProtection="0"/>
    <xf numFmtId="0" fontId="20" fillId="0" borderId="0" applyNumberFormat="0" applyFill="0" applyBorder="0" applyAlignment="0" applyProtection="0"/>
    <xf numFmtId="0" fontId="41" fillId="0" borderId="0" applyNumberFormat="0" applyFill="0" applyBorder="0" applyAlignment="0" applyProtection="0"/>
    <xf numFmtId="0" fontId="21" fillId="4" borderId="0" applyNumberFormat="0" applyBorder="0" applyAlignment="0" applyProtection="0"/>
    <xf numFmtId="0" fontId="42" fillId="4" borderId="0" applyNumberFormat="0" applyBorder="0" applyAlignment="0" applyProtection="0"/>
    <xf numFmtId="0" fontId="22" fillId="0" borderId="3" applyNumberFormat="0" applyFill="0" applyAlignment="0" applyProtection="0"/>
    <xf numFmtId="0" fontId="43" fillId="0" borderId="3" applyNumberFormat="0" applyFill="0" applyAlignment="0" applyProtection="0"/>
    <xf numFmtId="0" fontId="23" fillId="0" borderId="4" applyNumberFormat="0" applyFill="0" applyAlignment="0" applyProtection="0"/>
    <xf numFmtId="0" fontId="44" fillId="0" borderId="4" applyNumberFormat="0" applyFill="0" applyAlignment="0" applyProtection="0"/>
    <xf numFmtId="0" fontId="24" fillId="0" borderId="5" applyNumberFormat="0" applyFill="0" applyAlignment="0" applyProtection="0"/>
    <xf numFmtId="0" fontId="45" fillId="0" borderId="5" applyNumberFormat="0" applyFill="0" applyAlignment="0" applyProtection="0"/>
    <xf numFmtId="0" fontId="24" fillId="0" borderId="0" applyNumberFormat="0" applyFill="0" applyBorder="0" applyAlignment="0" applyProtection="0"/>
    <xf numFmtId="0" fontId="45"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7" borderId="1" applyNumberFormat="0" applyAlignment="0" applyProtection="0"/>
    <xf numFmtId="0" fontId="46" fillId="7" borderId="1" applyNumberFormat="0" applyAlignment="0" applyProtection="0"/>
    <xf numFmtId="0" fontId="26" fillId="0" borderId="6" applyNumberFormat="0" applyFill="0" applyAlignment="0" applyProtection="0"/>
    <xf numFmtId="0" fontId="47" fillId="0" borderId="6" applyNumberFormat="0" applyFill="0" applyAlignment="0" applyProtection="0"/>
    <xf numFmtId="0" fontId="27" fillId="22" borderId="0" applyNumberFormat="0" applyBorder="0" applyAlignment="0" applyProtection="0"/>
    <xf numFmtId="0" fontId="48" fillId="22" borderId="0" applyNumberFormat="0" applyBorder="0" applyAlignment="0" applyProtection="0"/>
    <xf numFmtId="0" fontId="33" fillId="0" borderId="0"/>
    <xf numFmtId="0" fontId="33" fillId="0" borderId="0"/>
    <xf numFmtId="0" fontId="33" fillId="0" borderId="0"/>
    <xf numFmtId="0" fontId="15" fillId="0" borderId="0"/>
    <xf numFmtId="0" fontId="7" fillId="0" borderId="0"/>
    <xf numFmtId="0" fontId="15" fillId="0" borderId="0"/>
    <xf numFmtId="0" fontId="34" fillId="0" borderId="0"/>
    <xf numFmtId="0" fontId="10" fillId="0" borderId="0"/>
    <xf numFmtId="0" fontId="35" fillId="0" borderId="0"/>
    <xf numFmtId="0" fontId="15" fillId="23" borderId="7" applyNumberFormat="0" applyFont="0" applyAlignment="0" applyProtection="0"/>
    <xf numFmtId="0" fontId="15" fillId="23" borderId="7" applyNumberFormat="0" applyFont="0" applyAlignment="0" applyProtection="0"/>
    <xf numFmtId="0" fontId="28" fillId="20" borderId="8" applyNumberFormat="0" applyAlignment="0" applyProtection="0"/>
    <xf numFmtId="0" fontId="49" fillId="20" borderId="8" applyNumberFormat="0" applyAlignment="0" applyProtection="0"/>
    <xf numFmtId="9" fontId="1" fillId="0" borderId="0" applyFont="0" applyFill="0" applyBorder="0" applyAlignment="0" applyProtection="0"/>
    <xf numFmtId="9" fontId="7" fillId="0" borderId="0" applyFon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30" fillId="0" borderId="9" applyNumberFormat="0" applyFill="0" applyAlignment="0" applyProtection="0"/>
    <xf numFmtId="0" fontId="51" fillId="0" borderId="9" applyNumberFormat="0" applyFill="0" applyAlignment="0" applyProtection="0"/>
    <xf numFmtId="0" fontId="31" fillId="0" borderId="0" applyNumberFormat="0" applyFill="0" applyBorder="0" applyAlignment="0" applyProtection="0"/>
    <xf numFmtId="0" fontId="52" fillId="0" borderId="0" applyNumberFormat="0" applyFill="0" applyBorder="0" applyAlignment="0" applyProtection="0"/>
    <xf numFmtId="0" fontId="60" fillId="0" borderId="0"/>
    <xf numFmtId="0" fontId="60" fillId="0" borderId="0"/>
    <xf numFmtId="0" fontId="15" fillId="0" borderId="0"/>
  </cellStyleXfs>
  <cellXfs count="330">
    <xf numFmtId="0" fontId="0" fillId="0" borderId="0" xfId="0"/>
    <xf numFmtId="3" fontId="0" fillId="0" borderId="0" xfId="0" applyNumberFormat="1"/>
    <xf numFmtId="3" fontId="2" fillId="0" borderId="10" xfId="0" applyNumberFormat="1" applyFont="1" applyBorder="1"/>
    <xf numFmtId="0" fontId="5" fillId="0" borderId="0" xfId="0" applyFont="1" applyBorder="1" applyProtection="1">
      <protection locked="0"/>
    </xf>
    <xf numFmtId="3" fontId="5" fillId="0" borderId="0" xfId="0" applyNumberFormat="1" applyFont="1" applyBorder="1" applyProtection="1">
      <protection locked="0"/>
    </xf>
    <xf numFmtId="0" fontId="6" fillId="0" borderId="0" xfId="0" applyFont="1" applyFill="1" applyBorder="1" applyProtection="1">
      <protection locked="0"/>
    </xf>
    <xf numFmtId="0" fontId="0" fillId="0" borderId="0" xfId="0" applyBorder="1"/>
    <xf numFmtId="0" fontId="0" fillId="0" borderId="11" xfId="0" applyBorder="1"/>
    <xf numFmtId="0" fontId="0" fillId="0" borderId="12" xfId="0" applyBorder="1"/>
    <xf numFmtId="0" fontId="0" fillId="0" borderId="10" xfId="0" applyBorder="1"/>
    <xf numFmtId="0" fontId="11" fillId="0" borderId="0" xfId="0" applyFont="1" applyAlignment="1">
      <alignment horizontal="center" wrapText="1"/>
    </xf>
    <xf numFmtId="0" fontId="5" fillId="0" borderId="0" xfId="0" applyFont="1"/>
    <xf numFmtId="0" fontId="0" fillId="0" borderId="13" xfId="0" applyBorder="1" applyAlignment="1"/>
    <xf numFmtId="0" fontId="0" fillId="0" borderId="14" xfId="0" applyBorder="1" applyAlignment="1"/>
    <xf numFmtId="0" fontId="0" fillId="0" borderId="14" xfId="0" applyBorder="1" applyAlignment="1">
      <alignment wrapText="1"/>
    </xf>
    <xf numFmtId="10" fontId="0" fillId="0" borderId="15" xfId="0" applyNumberFormat="1" applyBorder="1" applyAlignment="1">
      <alignment horizontal="center"/>
    </xf>
    <xf numFmtId="10" fontId="0" fillId="0" borderId="16" xfId="0" applyNumberFormat="1" applyBorder="1" applyAlignment="1">
      <alignment horizontal="center"/>
    </xf>
    <xf numFmtId="0" fontId="0" fillId="0" borderId="17" xfId="0" applyBorder="1"/>
    <xf numFmtId="0" fontId="0" fillId="0" borderId="15" xfId="0" applyBorder="1" applyAlignment="1"/>
    <xf numFmtId="0" fontId="0" fillId="0" borderId="16" xfId="0" applyBorder="1" applyAlignment="1"/>
    <xf numFmtId="0" fontId="0" fillId="0" borderId="16" xfId="0" applyBorder="1" applyAlignment="1">
      <alignment wrapText="1"/>
    </xf>
    <xf numFmtId="10" fontId="0" fillId="0" borderId="10" xfId="0" applyNumberFormat="1" applyBorder="1" applyAlignment="1">
      <alignment horizont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horizontal="center" vertical="center" wrapText="1"/>
    </xf>
    <xf numFmtId="3" fontId="2" fillId="0" borderId="0" xfId="0" applyNumberFormat="1" applyFont="1" applyBorder="1"/>
    <xf numFmtId="10" fontId="5" fillId="0" borderId="0" xfId="0" applyNumberFormat="1" applyFont="1" applyBorder="1"/>
    <xf numFmtId="10" fontId="0" fillId="0" borderId="0" xfId="0" applyNumberFormat="1" applyBorder="1"/>
    <xf numFmtId="0" fontId="6" fillId="0" borderId="0" xfId="0" applyFont="1" applyFill="1" applyBorder="1"/>
    <xf numFmtId="0" fontId="0" fillId="0" borderId="15" xfId="0" applyBorder="1" applyAlignment="1">
      <alignment horizontal="center" vertical="center"/>
    </xf>
    <xf numFmtId="0" fontId="0" fillId="0" borderId="16" xfId="0" applyBorder="1" applyAlignment="1">
      <alignment horizontal="center" vertical="center"/>
    </xf>
    <xf numFmtId="0" fontId="15" fillId="0" borderId="0" xfId="85"/>
    <xf numFmtId="0" fontId="0" fillId="0" borderId="20" xfId="0" applyBorder="1" applyAlignment="1">
      <alignment horizontal="center" vertical="center"/>
    </xf>
    <xf numFmtId="0" fontId="0" fillId="0" borderId="21" xfId="0" applyFill="1" applyBorder="1" applyAlignment="1"/>
    <xf numFmtId="0" fontId="0" fillId="0" borderId="20" xfId="0" applyFill="1" applyBorder="1" applyAlignment="1"/>
    <xf numFmtId="0" fontId="0" fillId="0" borderId="22" xfId="0" applyBorder="1"/>
    <xf numFmtId="10" fontId="0" fillId="0" borderId="23" xfId="0" applyNumberFormat="1" applyBorder="1" applyAlignment="1">
      <alignment horizontal="center"/>
    </xf>
    <xf numFmtId="0" fontId="33" fillId="0" borderId="0" xfId="0" applyFont="1"/>
    <xf numFmtId="3" fontId="14" fillId="0" borderId="0" xfId="0" applyNumberFormat="1" applyFont="1" applyBorder="1"/>
    <xf numFmtId="0" fontId="33" fillId="0" borderId="0" xfId="80"/>
    <xf numFmtId="0" fontId="33" fillId="0" borderId="0" xfId="80" applyBorder="1"/>
    <xf numFmtId="0" fontId="7" fillId="0" borderId="0" xfId="84" applyNumberFormat="1"/>
    <xf numFmtId="0" fontId="7" fillId="0" borderId="0" xfId="84"/>
    <xf numFmtId="0" fontId="4" fillId="0" borderId="24" xfId="84" applyFont="1" applyBorder="1" applyAlignment="1">
      <alignment horizontal="center"/>
    </xf>
    <xf numFmtId="3" fontId="7" fillId="0" borderId="0" xfId="84" applyNumberFormat="1"/>
    <xf numFmtId="9" fontId="7" fillId="0" borderId="0" xfId="84" applyNumberFormat="1"/>
    <xf numFmtId="0" fontId="4" fillId="0" borderId="25" xfId="84" applyFont="1" applyBorder="1" applyAlignment="1">
      <alignment horizontal="center"/>
    </xf>
    <xf numFmtId="0" fontId="2" fillId="0" borderId="26" xfId="84" applyFont="1" applyBorder="1" applyAlignment="1">
      <alignment horizontal="center" wrapText="1"/>
    </xf>
    <xf numFmtId="167" fontId="7" fillId="0" borderId="0" xfId="84" applyNumberFormat="1"/>
    <xf numFmtId="0" fontId="4" fillId="0" borderId="26" xfId="84" applyFont="1" applyBorder="1" applyAlignment="1">
      <alignment horizontal="center"/>
    </xf>
    <xf numFmtId="0" fontId="4" fillId="0" borderId="0" xfId="80" applyFont="1" applyAlignment="1">
      <alignment wrapText="1"/>
    </xf>
    <xf numFmtId="0" fontId="1" fillId="0" borderId="0" xfId="80" applyFont="1"/>
    <xf numFmtId="0" fontId="2" fillId="0" borderId="0" xfId="0" applyFont="1" applyBorder="1" applyProtection="1">
      <protection locked="0"/>
    </xf>
    <xf numFmtId="0" fontId="53" fillId="0" borderId="0" xfId="85" applyFont="1"/>
    <xf numFmtId="0" fontId="1" fillId="0" borderId="0" xfId="0" applyFont="1"/>
    <xf numFmtId="0" fontId="9" fillId="0" borderId="0" xfId="73" applyAlignment="1" applyProtection="1">
      <alignment horizontal="center" vertical="center"/>
    </xf>
    <xf numFmtId="0" fontId="53" fillId="0" borderId="27" xfId="85" applyFont="1" applyFill="1" applyBorder="1"/>
    <xf numFmtId="3" fontId="32" fillId="0" borderId="28" xfId="85" applyNumberFormat="1" applyFont="1" applyBorder="1"/>
    <xf numFmtId="3" fontId="32" fillId="0" borderId="29" xfId="85" applyNumberFormat="1" applyFont="1" applyBorder="1"/>
    <xf numFmtId="3" fontId="32" fillId="0" borderId="30" xfId="85" applyNumberFormat="1" applyFont="1" applyBorder="1"/>
    <xf numFmtId="168" fontId="32" fillId="0" borderId="30" xfId="85" applyNumberFormat="1" applyFont="1" applyBorder="1"/>
    <xf numFmtId="3" fontId="55" fillId="0" borderId="29" xfId="84" applyNumberFormat="1" applyFont="1" applyBorder="1" applyAlignment="1"/>
    <xf numFmtId="166" fontId="55" fillId="0" borderId="29" xfId="94" applyNumberFormat="1" applyFont="1" applyBorder="1" applyAlignment="1"/>
    <xf numFmtId="1" fontId="55" fillId="0" borderId="29" xfId="94" applyNumberFormat="1" applyFont="1" applyBorder="1" applyAlignment="1"/>
    <xf numFmtId="3" fontId="55" fillId="0" borderId="30" xfId="84" applyNumberFormat="1" applyFont="1" applyBorder="1" applyAlignment="1"/>
    <xf numFmtId="166" fontId="55" fillId="0" borderId="30" xfId="94" applyNumberFormat="1" applyFont="1" applyBorder="1" applyAlignment="1"/>
    <xf numFmtId="1" fontId="55" fillId="0" borderId="30" xfId="94" applyNumberFormat="1" applyFont="1" applyBorder="1" applyAlignment="1"/>
    <xf numFmtId="3" fontId="1" fillId="0" borderId="28" xfId="80" applyNumberFormat="1" applyFont="1" applyBorder="1" applyAlignment="1">
      <alignment horizontal="right" wrapText="1"/>
    </xf>
    <xf numFmtId="3" fontId="1" fillId="0" borderId="29" xfId="80" applyNumberFormat="1" applyFont="1" applyBorder="1" applyAlignment="1">
      <alignment horizontal="right" wrapText="1"/>
    </xf>
    <xf numFmtId="3" fontId="1" fillId="0" borderId="28" xfId="0" applyNumberFormat="1" applyFont="1" applyBorder="1"/>
    <xf numFmtId="3" fontId="1" fillId="0" borderId="29" xfId="0" applyNumberFormat="1" applyFont="1" applyBorder="1"/>
    <xf numFmtId="3" fontId="1" fillId="0" borderId="30" xfId="0" applyNumberFormat="1" applyFont="1" applyBorder="1"/>
    <xf numFmtId="0" fontId="14" fillId="0" borderId="0" xfId="0" applyFont="1"/>
    <xf numFmtId="0" fontId="5" fillId="0" borderId="0" xfId="0" applyFont="1" applyFill="1" applyBorder="1"/>
    <xf numFmtId="3" fontId="12" fillId="0" borderId="29" xfId="88" applyNumberFormat="1" applyFont="1" applyBorder="1" applyAlignment="1">
      <alignment vertical="center"/>
    </xf>
    <xf numFmtId="3" fontId="12" fillId="0" borderId="30" xfId="88" applyNumberFormat="1" applyFont="1" applyFill="1" applyBorder="1" applyAlignment="1">
      <alignment vertical="center"/>
    </xf>
    <xf numFmtId="3" fontId="12" fillId="0" borderId="29" xfId="87" applyNumberFormat="1" applyFont="1" applyFill="1" applyBorder="1" applyAlignment="1">
      <alignment vertical="center"/>
    </xf>
    <xf numFmtId="3" fontId="12" fillId="0" borderId="32" xfId="87" applyNumberFormat="1" applyFont="1" applyFill="1" applyBorder="1" applyAlignment="1">
      <alignment vertical="center"/>
    </xf>
    <xf numFmtId="3" fontId="12" fillId="0" borderId="30" xfId="87" applyNumberFormat="1" applyFont="1" applyFill="1" applyBorder="1" applyAlignment="1">
      <alignment vertical="center"/>
    </xf>
    <xf numFmtId="0" fontId="2" fillId="0" borderId="0" xfId="0" applyFont="1" applyAlignment="1">
      <alignment horizontal="centerContinuous"/>
    </xf>
    <xf numFmtId="0" fontId="5" fillId="0" borderId="37" xfId="0" applyFont="1" applyBorder="1" applyAlignment="1">
      <alignment horizontal="centerContinuous"/>
    </xf>
    <xf numFmtId="0" fontId="5" fillId="0" borderId="37" xfId="0" applyFont="1" applyBorder="1"/>
    <xf numFmtId="0" fontId="11" fillId="0" borderId="0" xfId="0" applyFont="1"/>
    <xf numFmtId="0" fontId="11" fillId="0" borderId="0" xfId="0" applyFont="1" applyAlignment="1">
      <alignment horizontal="centerContinuous"/>
    </xf>
    <xf numFmtId="0" fontId="5" fillId="0" borderId="0" xfId="0" applyFont="1" applyAlignment="1">
      <alignment horizontal="centerContinuous"/>
    </xf>
    <xf numFmtId="0" fontId="5" fillId="0" borderId="0" xfId="0" applyFont="1" applyFill="1" applyAlignment="1">
      <alignment horizontal="centerContinuous"/>
    </xf>
    <xf numFmtId="0" fontId="5" fillId="0" borderId="0" xfId="0" applyFont="1" applyFill="1"/>
    <xf numFmtId="0" fontId="9" fillId="0" borderId="0" xfId="73" applyAlignment="1" applyProtection="1">
      <alignment horizontal="right"/>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14" fillId="0" borderId="0" xfId="0" applyFont="1" applyBorder="1" applyAlignment="1">
      <alignment horizontal="center" vertical="center" wrapText="1"/>
    </xf>
    <xf numFmtId="0" fontId="4" fillId="0" borderId="0" xfId="84" applyFont="1" applyAlignment="1">
      <alignment horizontal="center" vertical="center" wrapText="1"/>
    </xf>
    <xf numFmtId="0" fontId="4" fillId="0" borderId="0" xfId="80" applyFont="1" applyFill="1" applyAlignment="1">
      <alignment horizontal="center" vertical="center" wrapText="1"/>
    </xf>
    <xf numFmtId="0" fontId="4" fillId="0" borderId="0" xfId="0" applyFont="1" applyAlignment="1">
      <alignment horizontal="center" vertical="center" wrapText="1"/>
    </xf>
    <xf numFmtId="0" fontId="0" fillId="0" borderId="0" xfId="0" applyFill="1"/>
    <xf numFmtId="0" fontId="0" fillId="0" borderId="0" xfId="0" applyFill="1" applyAlignment="1">
      <alignment wrapText="1"/>
    </xf>
    <xf numFmtId="0" fontId="57" fillId="0" borderId="0" xfId="0" applyFont="1" applyFill="1" applyAlignment="1">
      <alignment horizontal="center"/>
    </xf>
    <xf numFmtId="0" fontId="54"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73" applyAlignment="1" applyProtection="1">
      <alignment horizontal="left"/>
    </xf>
    <xf numFmtId="0" fontId="1" fillId="0" borderId="0" xfId="80" applyFont="1" applyFill="1" applyBorder="1" applyAlignment="1">
      <alignment horizontal="center" vertical="center" wrapText="1"/>
    </xf>
    <xf numFmtId="0" fontId="1" fillId="0" borderId="0" xfId="85" applyFont="1" applyBorder="1" applyAlignment="1">
      <alignment horizontal="center" vertical="center" wrapText="1"/>
    </xf>
    <xf numFmtId="0" fontId="1" fillId="0" borderId="0" xfId="84" applyFont="1" applyAlignment="1">
      <alignment horizontal="center" vertical="center" wrapText="1"/>
    </xf>
    <xf numFmtId="0" fontId="1" fillId="0" borderId="0" xfId="0" applyFont="1" applyAlignment="1">
      <alignment horizontal="center" vertical="center" shrinkToFit="1"/>
    </xf>
    <xf numFmtId="0" fontId="1" fillId="0" borderId="0" xfId="0" applyFont="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3" fontId="1" fillId="0" borderId="29" xfId="0" applyNumberFormat="1" applyFont="1" applyFill="1" applyBorder="1" applyAlignment="1">
      <alignment horizontal="right" wrapText="1"/>
    </xf>
    <xf numFmtId="166" fontId="1" fillId="0" borderId="29" xfId="93" applyNumberFormat="1" applyFont="1" applyBorder="1" applyAlignment="1">
      <alignment wrapText="1"/>
    </xf>
    <xf numFmtId="3" fontId="1" fillId="0" borderId="29" xfId="0" applyNumberFormat="1" applyFont="1" applyFill="1" applyBorder="1"/>
    <xf numFmtId="166" fontId="1" fillId="0" borderId="29" xfId="93" applyNumberFormat="1" applyFont="1" applyBorder="1"/>
    <xf numFmtId="3" fontId="1" fillId="0" borderId="35" xfId="0" applyNumberFormat="1" applyFont="1" applyBorder="1"/>
    <xf numFmtId="166" fontId="1" fillId="0" borderId="32" xfId="93" applyNumberFormat="1" applyFont="1" applyBorder="1"/>
    <xf numFmtId="166" fontId="1" fillId="0" borderId="29" xfId="0" applyNumberFormat="1" applyFont="1" applyBorder="1"/>
    <xf numFmtId="166" fontId="1" fillId="0" borderId="35" xfId="93" applyNumberFormat="1" applyFont="1" applyFill="1" applyBorder="1"/>
    <xf numFmtId="3" fontId="1" fillId="0" borderId="29" xfId="0" applyNumberFormat="1" applyFont="1" applyFill="1" applyBorder="1" applyAlignment="1">
      <alignment horizontal="right"/>
    </xf>
    <xf numFmtId="0" fontId="1" fillId="0" borderId="29" xfId="0" applyFont="1" applyFill="1" applyBorder="1"/>
    <xf numFmtId="0" fontId="1" fillId="0" borderId="35" xfId="0" applyFont="1" applyBorder="1"/>
    <xf numFmtId="3" fontId="1" fillId="0" borderId="27" xfId="0" applyNumberFormat="1" applyFont="1" applyFill="1" applyBorder="1" applyAlignment="1">
      <alignment horizontal="right"/>
    </xf>
    <xf numFmtId="166" fontId="1" fillId="0" borderId="27" xfId="0" applyNumberFormat="1" applyFont="1" applyBorder="1"/>
    <xf numFmtId="0" fontId="1" fillId="0" borderId="28" xfId="0" applyFont="1" applyFill="1" applyBorder="1"/>
    <xf numFmtId="0" fontId="1" fillId="0" borderId="38" xfId="0" applyFont="1" applyBorder="1"/>
    <xf numFmtId="166" fontId="1" fillId="0" borderId="39" xfId="93" applyNumberFormat="1" applyFont="1" applyBorder="1"/>
    <xf numFmtId="166" fontId="1" fillId="0" borderId="38" xfId="0" applyNumberFormat="1" applyFont="1" applyFill="1" applyBorder="1"/>
    <xf numFmtId="166" fontId="1" fillId="0" borderId="29" xfId="93" applyNumberFormat="1" applyFont="1" applyBorder="1" applyAlignment="1"/>
    <xf numFmtId="3" fontId="1" fillId="0" borderId="28" xfId="0" applyNumberFormat="1" applyFont="1" applyFill="1" applyBorder="1"/>
    <xf numFmtId="166" fontId="1" fillId="0" borderId="35" xfId="93" applyNumberFormat="1" applyFont="1" applyBorder="1"/>
    <xf numFmtId="3" fontId="1" fillId="0" borderId="32" xfId="0" applyNumberFormat="1" applyFont="1" applyBorder="1"/>
    <xf numFmtId="166" fontId="1" fillId="0" borderId="27" xfId="93" applyNumberFormat="1" applyFont="1" applyBorder="1" applyAlignment="1"/>
    <xf numFmtId="3" fontId="1" fillId="0" borderId="30" xfId="0" applyNumberFormat="1" applyFont="1" applyFill="1" applyBorder="1"/>
    <xf numFmtId="3" fontId="1" fillId="0" borderId="38" xfId="0" applyNumberFormat="1" applyFont="1" applyBorder="1"/>
    <xf numFmtId="3" fontId="1" fillId="0" borderId="33" xfId="0" applyNumberFormat="1" applyFont="1" applyBorder="1"/>
    <xf numFmtId="166" fontId="1" fillId="0" borderId="30" xfId="93" applyNumberFormat="1" applyFont="1" applyBorder="1" applyAlignment="1"/>
    <xf numFmtId="166" fontId="1" fillId="0" borderId="36" xfId="93" applyNumberFormat="1" applyFont="1" applyBorder="1"/>
    <xf numFmtId="3" fontId="1" fillId="0" borderId="36" xfId="0" applyNumberFormat="1" applyFont="1" applyBorder="1"/>
    <xf numFmtId="166" fontId="1" fillId="0" borderId="33" xfId="93" applyNumberFormat="1" applyFont="1" applyBorder="1"/>
    <xf numFmtId="166" fontId="1" fillId="0" borderId="30" xfId="0" applyNumberFormat="1" applyFont="1" applyBorder="1"/>
    <xf numFmtId="166" fontId="1" fillId="0" borderId="36" xfId="93" applyNumberFormat="1" applyFont="1" applyFill="1" applyBorder="1"/>
    <xf numFmtId="3" fontId="1" fillId="0" borderId="30" xfId="0" applyNumberFormat="1" applyFont="1" applyBorder="1" applyAlignment="1">
      <alignment horizontal="left"/>
    </xf>
    <xf numFmtId="0" fontId="1" fillId="0" borderId="30" xfId="0" applyFont="1" applyBorder="1" applyAlignment="1">
      <alignment horizontal="left"/>
    </xf>
    <xf numFmtId="10" fontId="1" fillId="0" borderId="33" xfId="93" applyNumberFormat="1" applyFont="1" applyBorder="1"/>
    <xf numFmtId="0" fontId="1" fillId="0" borderId="30" xfId="0" applyFont="1" applyBorder="1"/>
    <xf numFmtId="0" fontId="1" fillId="0" borderId="36" xfId="0" applyFont="1" applyFill="1" applyBorder="1"/>
    <xf numFmtId="0" fontId="1" fillId="0" borderId="29" xfId="0" applyFont="1" applyBorder="1"/>
    <xf numFmtId="10" fontId="1" fillId="0" borderId="32" xfId="93" applyNumberFormat="1" applyFont="1" applyBorder="1"/>
    <xf numFmtId="10" fontId="1" fillId="0" borderId="29" xfId="0" applyNumberFormat="1" applyFont="1" applyBorder="1"/>
    <xf numFmtId="0" fontId="1" fillId="0" borderId="29" xfId="0" applyFont="1" applyBorder="1" applyAlignment="1">
      <alignment wrapText="1"/>
    </xf>
    <xf numFmtId="166" fontId="1" fillId="0" borderId="30" xfId="93" applyNumberFormat="1" applyFont="1" applyBorder="1"/>
    <xf numFmtId="10" fontId="1" fillId="0" borderId="30" xfId="0" applyNumberFormat="1" applyFont="1" applyBorder="1"/>
    <xf numFmtId="0" fontId="1" fillId="24" borderId="27"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30" xfId="0" applyFont="1" applyFill="1" applyBorder="1" applyAlignment="1">
      <alignment horizontal="center" vertical="center"/>
    </xf>
    <xf numFmtId="0" fontId="1" fillId="24" borderId="30" xfId="0" applyFont="1" applyFill="1" applyBorder="1" applyAlignment="1">
      <alignment horizontal="center" vertical="center" wrapText="1"/>
    </xf>
    <xf numFmtId="0" fontId="1" fillId="24" borderId="36" xfId="0" applyFont="1" applyFill="1" applyBorder="1" applyAlignment="1">
      <alignment horizontal="center" vertical="center"/>
    </xf>
    <xf numFmtId="0" fontId="1" fillId="24" borderId="33" xfId="0" applyFont="1" applyFill="1" applyBorder="1" applyAlignment="1">
      <alignment horizontal="center" vertical="center" wrapText="1"/>
    </xf>
    <xf numFmtId="0" fontId="1" fillId="24" borderId="36" xfId="0" applyFont="1" applyFill="1" applyBorder="1" applyAlignment="1">
      <alignment horizontal="center" vertical="center" wrapText="1"/>
    </xf>
    <xf numFmtId="0" fontId="1" fillId="24" borderId="32" xfId="0" applyFont="1" applyFill="1" applyBorder="1" applyAlignment="1">
      <alignment wrapText="1"/>
    </xf>
    <xf numFmtId="0" fontId="1" fillId="24" borderId="32" xfId="0" applyFont="1" applyFill="1" applyBorder="1"/>
    <xf numFmtId="0" fontId="1" fillId="24" borderId="39" xfId="0" applyFont="1" applyFill="1" applyBorder="1"/>
    <xf numFmtId="49" fontId="1" fillId="24" borderId="32" xfId="0" applyNumberFormat="1" applyFont="1" applyFill="1" applyBorder="1" applyAlignment="1">
      <alignment horizontal="left"/>
    </xf>
    <xf numFmtId="49" fontId="1" fillId="24" borderId="39" xfId="0" applyNumberFormat="1" applyFont="1" applyFill="1" applyBorder="1"/>
    <xf numFmtId="0" fontId="1" fillId="24" borderId="32" xfId="0" applyFont="1" applyFill="1" applyBorder="1" applyAlignment="1">
      <alignment horizontal="left"/>
    </xf>
    <xf numFmtId="49" fontId="1" fillId="24" borderId="33" xfId="0" applyNumberFormat="1" applyFont="1" applyFill="1" applyBorder="1" applyAlignment="1">
      <alignment horizontal="left"/>
    </xf>
    <xf numFmtId="0" fontId="1" fillId="24" borderId="33" xfId="0" applyFont="1" applyFill="1" applyBorder="1" applyAlignment="1">
      <alignment horizontal="left"/>
    </xf>
    <xf numFmtId="0" fontId="1" fillId="24" borderId="33" xfId="0" applyFont="1" applyFill="1" applyBorder="1"/>
    <xf numFmtId="3" fontId="1" fillId="0" borderId="27" xfId="0" applyNumberFormat="1" applyFont="1" applyBorder="1" applyAlignment="1" applyProtection="1">
      <alignment horizontal="right" vertical="center" wrapText="1"/>
      <protection locked="0"/>
    </xf>
    <xf numFmtId="166" fontId="1" fillId="0" borderId="27" xfId="0" applyNumberFormat="1" applyFont="1" applyBorder="1" applyAlignment="1" applyProtection="1">
      <alignment horizontal="right"/>
      <protection locked="0"/>
    </xf>
    <xf numFmtId="3" fontId="1" fillId="0" borderId="27" xfId="0" applyNumberFormat="1" applyFont="1" applyFill="1" applyBorder="1" applyAlignment="1" applyProtection="1">
      <alignment horizontal="right" vertical="center" wrapText="1"/>
      <protection locked="0"/>
    </xf>
    <xf numFmtId="169" fontId="12" fillId="0" borderId="27" xfId="86" applyNumberFormat="1" applyFont="1" applyBorder="1" applyAlignment="1">
      <alignment horizontal="right" vertical="center" wrapText="1"/>
    </xf>
    <xf numFmtId="3" fontId="1" fillId="0" borderId="28" xfId="0" applyNumberFormat="1" applyFont="1" applyBorder="1" applyProtection="1">
      <protection locked="0"/>
    </xf>
    <xf numFmtId="166" fontId="1" fillId="0" borderId="28" xfId="0" applyNumberFormat="1" applyFont="1" applyBorder="1" applyProtection="1">
      <protection locked="0"/>
    </xf>
    <xf numFmtId="169" fontId="1" fillId="0" borderId="28" xfId="0" applyNumberFormat="1" applyFont="1" applyBorder="1" applyProtection="1">
      <protection locked="0"/>
    </xf>
    <xf numFmtId="3" fontId="1" fillId="0" borderId="29" xfId="0" applyNumberFormat="1" applyFont="1" applyBorder="1" applyProtection="1">
      <protection locked="0"/>
    </xf>
    <xf numFmtId="166" fontId="1" fillId="0" borderId="29" xfId="0" applyNumberFormat="1" applyFont="1" applyBorder="1" applyProtection="1">
      <protection locked="0"/>
    </xf>
    <xf numFmtId="169" fontId="1" fillId="0" borderId="29" xfId="0" applyNumberFormat="1" applyFont="1" applyBorder="1" applyProtection="1">
      <protection locked="0"/>
    </xf>
    <xf numFmtId="3" fontId="1" fillId="0" borderId="30" xfId="0" applyNumberFormat="1" applyFont="1" applyBorder="1" applyProtection="1">
      <protection locked="0"/>
    </xf>
    <xf numFmtId="166" fontId="1" fillId="0" borderId="30" xfId="0" applyNumberFormat="1" applyFont="1" applyBorder="1" applyProtection="1">
      <protection locked="0"/>
    </xf>
    <xf numFmtId="169" fontId="1" fillId="0" borderId="30" xfId="0" applyNumberFormat="1" applyFont="1" applyBorder="1" applyProtection="1">
      <protection locked="0"/>
    </xf>
    <xf numFmtId="3" fontId="1" fillId="0" borderId="27" xfId="0" applyNumberFormat="1" applyFont="1" applyBorder="1" applyProtection="1">
      <protection locked="0"/>
    </xf>
    <xf numFmtId="166" fontId="1" fillId="0" borderId="27" xfId="0" applyNumberFormat="1" applyFont="1" applyBorder="1" applyProtection="1">
      <protection locked="0"/>
    </xf>
    <xf numFmtId="169" fontId="1" fillId="0" borderId="27" xfId="0" applyNumberFormat="1" applyFont="1" applyBorder="1" applyProtection="1">
      <protection locked="0"/>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left" vertical="center"/>
      <protection locked="0"/>
    </xf>
    <xf numFmtId="0" fontId="1" fillId="24" borderId="28" xfId="0" applyFont="1" applyFill="1" applyBorder="1" applyProtection="1">
      <protection locked="0"/>
    </xf>
    <xf numFmtId="0" fontId="1" fillId="24" borderId="29" xfId="0" applyFont="1" applyFill="1" applyBorder="1" applyProtection="1">
      <protection locked="0"/>
    </xf>
    <xf numFmtId="0" fontId="1" fillId="24" borderId="30" xfId="0" applyFont="1" applyFill="1" applyBorder="1" applyProtection="1">
      <protection locked="0"/>
    </xf>
    <xf numFmtId="0" fontId="1" fillId="24" borderId="38" xfId="0" applyFont="1" applyFill="1" applyBorder="1" applyAlignment="1" applyProtection="1">
      <alignment horizontal="left"/>
      <protection locked="0"/>
    </xf>
    <xf numFmtId="3" fontId="1" fillId="24" borderId="38" xfId="0" applyNumberFormat="1" applyFont="1" applyFill="1" applyBorder="1" applyAlignment="1" applyProtection="1">
      <alignment horizontal="left"/>
      <protection locked="0"/>
    </xf>
    <xf numFmtId="3" fontId="1" fillId="0" borderId="27" xfId="0" applyNumberFormat="1" applyFont="1" applyBorder="1"/>
    <xf numFmtId="0" fontId="1" fillId="0" borderId="27" xfId="0" applyFont="1" applyBorder="1"/>
    <xf numFmtId="0" fontId="1" fillId="24" borderId="39" xfId="0" applyFont="1" applyFill="1" applyBorder="1" applyAlignment="1" applyProtection="1">
      <alignment horizontal="left"/>
      <protection locked="0"/>
    </xf>
    <xf numFmtId="3" fontId="1" fillId="24" borderId="39" xfId="0" applyNumberFormat="1" applyFont="1" applyFill="1" applyBorder="1" applyAlignment="1" applyProtection="1">
      <alignment horizontal="left"/>
      <protection locked="0"/>
    </xf>
    <xf numFmtId="0" fontId="32" fillId="24" borderId="27" xfId="85" applyFont="1" applyFill="1" applyBorder="1" applyAlignment="1">
      <alignment horizontal="center" vertical="center" wrapText="1"/>
    </xf>
    <xf numFmtId="49" fontId="55" fillId="24" borderId="29" xfId="84" applyNumberFormat="1" applyFont="1" applyFill="1" applyBorder="1" applyAlignment="1">
      <alignment horizontal="right"/>
    </xf>
    <xf numFmtId="49" fontId="55" fillId="24" borderId="30" xfId="84" applyNumberFormat="1" applyFont="1" applyFill="1" applyBorder="1" applyAlignment="1">
      <alignment horizontal="right"/>
    </xf>
    <xf numFmtId="0" fontId="1" fillId="24" borderId="27" xfId="84" applyFont="1" applyFill="1" applyBorder="1" applyAlignment="1">
      <alignment horizontal="center" vertical="center"/>
    </xf>
    <xf numFmtId="3" fontId="32" fillId="0" borderId="27" xfId="85" applyNumberFormat="1" applyFont="1" applyBorder="1" applyAlignment="1">
      <alignment horizontal="right" vertical="center" wrapText="1"/>
    </xf>
    <xf numFmtId="3" fontId="32" fillId="0" borderId="28" xfId="85" applyNumberFormat="1" applyFont="1" applyBorder="1" applyAlignment="1">
      <alignment horizontal="right" vertical="center" wrapText="1"/>
    </xf>
    <xf numFmtId="3" fontId="32" fillId="0" borderId="27" xfId="85" applyNumberFormat="1" applyFont="1" applyBorder="1"/>
    <xf numFmtId="3" fontId="1" fillId="0" borderId="27" xfId="80" applyNumberFormat="1" applyFont="1" applyBorder="1" applyAlignment="1">
      <alignment vertical="center"/>
    </xf>
    <xf numFmtId="0" fontId="1" fillId="24" borderId="31" xfId="0" applyFont="1" applyFill="1" applyBorder="1" applyProtection="1">
      <protection locked="0"/>
    </xf>
    <xf numFmtId="0" fontId="1" fillId="24" borderId="32" xfId="0" applyFont="1" applyFill="1" applyBorder="1" applyProtection="1">
      <protection locked="0"/>
    </xf>
    <xf numFmtId="0" fontId="1" fillId="24" borderId="29" xfId="0" applyFont="1" applyFill="1" applyBorder="1"/>
    <xf numFmtId="3" fontId="1" fillId="0" borderId="27" xfId="0" applyNumberFormat="1" applyFont="1" applyBorder="1" applyAlignment="1">
      <alignment horizontal="right" vertical="center" wrapText="1"/>
    </xf>
    <xf numFmtId="166" fontId="1" fillId="0" borderId="27" xfId="0" applyNumberFormat="1" applyFont="1" applyBorder="1" applyAlignment="1">
      <alignment horizontal="right" wrapText="1"/>
    </xf>
    <xf numFmtId="3" fontId="1" fillId="0" borderId="27" xfId="0" applyNumberFormat="1" applyFont="1" applyBorder="1" applyAlignment="1">
      <alignment horizontal="right"/>
    </xf>
    <xf numFmtId="166" fontId="1" fillId="0" borderId="27" xfId="0" applyNumberFormat="1" applyFont="1" applyBorder="1" applyAlignment="1">
      <alignment horizontal="right"/>
    </xf>
    <xf numFmtId="166" fontId="1" fillId="0" borderId="28" xfId="0" applyNumberFormat="1" applyFont="1" applyBorder="1"/>
    <xf numFmtId="0" fontId="1" fillId="24" borderId="27" xfId="0" applyFont="1" applyFill="1" applyBorder="1" applyAlignment="1">
      <alignment horizontal="center"/>
    </xf>
    <xf numFmtId="0" fontId="1" fillId="24" borderId="14" xfId="0" applyFont="1" applyFill="1" applyBorder="1" applyAlignment="1" applyProtection="1">
      <alignment horizontal="left"/>
      <protection locked="0"/>
    </xf>
    <xf numFmtId="3" fontId="1" fillId="24" borderId="14" xfId="0" applyNumberFormat="1" applyFont="1" applyFill="1" applyBorder="1" applyAlignment="1" applyProtection="1">
      <alignment horizontal="left"/>
      <protection locked="0"/>
    </xf>
    <xf numFmtId="0" fontId="1" fillId="24" borderId="27" xfId="0" applyFont="1" applyFill="1" applyBorder="1" applyAlignment="1">
      <alignment horizontal="center" vertical="center" wrapText="1"/>
    </xf>
    <xf numFmtId="0" fontId="1" fillId="24" borderId="27" xfId="0" applyFont="1" applyFill="1" applyBorder="1" applyAlignment="1">
      <alignment horizontal="center" vertical="center"/>
    </xf>
    <xf numFmtId="0" fontId="1" fillId="24" borderId="27" xfId="0" applyFont="1" applyFill="1" applyBorder="1" applyAlignment="1">
      <alignment horizontal="center" wrapText="1"/>
    </xf>
    <xf numFmtId="0" fontId="14" fillId="0" borderId="40" xfId="0" applyFont="1" applyBorder="1"/>
    <xf numFmtId="0" fontId="57" fillId="0" borderId="0" xfId="0" applyFont="1" applyFill="1" applyAlignment="1">
      <alignment horizontal="right" vertical="center"/>
    </xf>
    <xf numFmtId="0" fontId="14" fillId="0" borderId="40" xfId="0" applyFont="1" applyBorder="1" applyAlignment="1">
      <alignment horizontal="right" vertical="center"/>
    </xf>
    <xf numFmtId="0" fontId="0" fillId="0" borderId="0" xfId="0" applyAlignment="1">
      <alignment horizontal="right" vertical="center"/>
    </xf>
    <xf numFmtId="0" fontId="4" fillId="0" borderId="0" xfId="85" applyFont="1" applyBorder="1" applyAlignment="1">
      <alignment horizontal="center" vertical="center" wrapText="1"/>
    </xf>
    <xf numFmtId="0" fontId="9" fillId="0" borderId="0" xfId="73" applyBorder="1" applyAlignment="1" applyProtection="1">
      <alignment horizontal="left"/>
    </xf>
    <xf numFmtId="0" fontId="9" fillId="0" borderId="0" xfId="73" applyFont="1" applyAlignment="1" applyProtection="1">
      <alignment horizontal="left"/>
    </xf>
    <xf numFmtId="0" fontId="14" fillId="0" borderId="0" xfId="0" applyFont="1" applyAlignment="1">
      <alignment horizontal="center" vertical="center" shrinkToFit="1"/>
    </xf>
    <xf numFmtId="3" fontId="1" fillId="0" borderId="0" xfId="0" applyNumberFormat="1" applyFont="1"/>
    <xf numFmtId="0" fontId="1" fillId="24" borderId="27" xfId="0" applyFont="1" applyFill="1" applyBorder="1" applyAlignment="1" applyProtection="1">
      <alignment vertical="center"/>
      <protection locked="0"/>
    </xf>
    <xf numFmtId="3" fontId="32" fillId="0" borderId="27" xfId="85" applyNumberFormat="1" applyFont="1" applyBorder="1" applyAlignment="1">
      <alignment vertical="center"/>
    </xf>
    <xf numFmtId="0" fontId="1" fillId="24" borderId="28" xfId="0" applyFont="1" applyFill="1" applyBorder="1"/>
    <xf numFmtId="3" fontId="32" fillId="0" borderId="31" xfId="85" applyNumberFormat="1" applyFont="1" applyBorder="1"/>
    <xf numFmtId="3" fontId="32" fillId="0" borderId="21" xfId="85" applyNumberFormat="1" applyFont="1" applyBorder="1"/>
    <xf numFmtId="3" fontId="32" fillId="0" borderId="32" xfId="85" applyNumberFormat="1" applyFont="1" applyBorder="1"/>
    <xf numFmtId="3" fontId="32" fillId="0" borderId="0" xfId="85" applyNumberFormat="1" applyFont="1" applyBorder="1"/>
    <xf numFmtId="0" fontId="1" fillId="24" borderId="30" xfId="0" applyFont="1" applyFill="1" applyBorder="1"/>
    <xf numFmtId="3" fontId="32" fillId="0" borderId="33" xfId="85" applyNumberFormat="1" applyFont="1" applyBorder="1"/>
    <xf numFmtId="3" fontId="32" fillId="0" borderId="40" xfId="85" applyNumberFormat="1" applyFont="1" applyBorder="1"/>
    <xf numFmtId="0" fontId="1" fillId="24" borderId="27" xfId="0" applyFont="1" applyFill="1" applyBorder="1" applyAlignment="1">
      <alignment vertical="center"/>
    </xf>
    <xf numFmtId="0" fontId="1" fillId="24" borderId="27" xfId="0" applyFont="1" applyFill="1" applyBorder="1" applyAlignment="1">
      <alignment horizontal="left" vertical="center"/>
    </xf>
    <xf numFmtId="3" fontId="32" fillId="0" borderId="0" xfId="85" applyNumberFormat="1" applyFont="1" applyFill="1" applyBorder="1"/>
    <xf numFmtId="2" fontId="1" fillId="0" borderId="0" xfId="0" applyNumberFormat="1" applyFont="1"/>
    <xf numFmtId="0" fontId="1" fillId="24" borderId="28" xfId="84" applyFont="1" applyFill="1" applyBorder="1" applyAlignment="1">
      <alignment horizontal="right" wrapText="1" indent="2"/>
    </xf>
    <xf numFmtId="3" fontId="1" fillId="0" borderId="28" xfId="84" applyNumberFormat="1" applyFont="1" applyBorder="1" applyAlignment="1"/>
    <xf numFmtId="166" fontId="1" fillId="0" borderId="28" xfId="94" applyNumberFormat="1" applyFont="1" applyBorder="1" applyAlignment="1"/>
    <xf numFmtId="1" fontId="1" fillId="0" borderId="28" xfId="94" applyNumberFormat="1" applyFont="1" applyBorder="1" applyAlignment="1"/>
    <xf numFmtId="0" fontId="1" fillId="0" borderId="0" xfId="84" applyNumberFormat="1" applyFont="1"/>
    <xf numFmtId="0" fontId="1" fillId="0" borderId="0" xfId="84" applyFont="1"/>
    <xf numFmtId="0" fontId="1" fillId="24" borderId="27" xfId="84" applyFont="1" applyFill="1" applyBorder="1" applyAlignment="1">
      <alignment horizontal="center" wrapText="1"/>
    </xf>
    <xf numFmtId="3" fontId="1" fillId="0" borderId="29" xfId="84" applyNumberFormat="1" applyFont="1" applyBorder="1" applyAlignment="1"/>
    <xf numFmtId="166" fontId="1" fillId="0" borderId="29" xfId="94" applyNumberFormat="1" applyFont="1" applyBorder="1" applyAlignment="1"/>
    <xf numFmtId="1" fontId="1" fillId="0" borderId="29" xfId="94" applyNumberFormat="1" applyFont="1" applyBorder="1" applyAlignment="1"/>
    <xf numFmtId="3" fontId="1" fillId="0" borderId="30" xfId="84" applyNumberFormat="1" applyFont="1" applyBorder="1" applyAlignment="1"/>
    <xf numFmtId="166" fontId="1" fillId="0" borderId="30" xfId="94" applyNumberFormat="1" applyFont="1" applyBorder="1" applyAlignment="1"/>
    <xf numFmtId="1" fontId="1" fillId="0" borderId="30" xfId="94" applyNumberFormat="1" applyFont="1" applyBorder="1" applyAlignment="1"/>
    <xf numFmtId="3" fontId="1" fillId="0" borderId="27" xfId="84" applyNumberFormat="1" applyFont="1" applyBorder="1" applyAlignment="1">
      <alignment vertical="center"/>
    </xf>
    <xf numFmtId="166" fontId="1" fillId="0" borderId="27" xfId="84" applyNumberFormat="1" applyFont="1" applyBorder="1" applyAlignment="1">
      <alignment vertical="center"/>
    </xf>
    <xf numFmtId="9" fontId="1" fillId="0" borderId="27" xfId="84" applyNumberFormat="1" applyFont="1" applyBorder="1" applyAlignment="1">
      <alignment vertical="center"/>
    </xf>
    <xf numFmtId="0" fontId="1" fillId="24" borderId="27" xfId="80" applyFont="1" applyFill="1" applyBorder="1" applyAlignment="1">
      <alignment horizontal="center" wrapText="1"/>
    </xf>
    <xf numFmtId="0" fontId="61" fillId="0" borderId="0" xfId="0" applyFont="1" applyAlignment="1">
      <alignment horizontal="justify" vertical="center" wrapText="1"/>
    </xf>
    <xf numFmtId="0" fontId="1" fillId="0" borderId="0" xfId="0" applyFont="1" applyAlignment="1">
      <alignment horizontal="justify" vertical="center"/>
    </xf>
    <xf numFmtId="0" fontId="1" fillId="24" borderId="28" xfId="84" applyFont="1" applyFill="1" applyBorder="1" applyAlignment="1">
      <alignment horizontal="left" indent="1"/>
    </xf>
    <xf numFmtId="0" fontId="1" fillId="24" borderId="29" xfId="84" applyFont="1" applyFill="1" applyBorder="1" applyAlignment="1">
      <alignment horizontal="left" indent="1"/>
    </xf>
    <xf numFmtId="0" fontId="1" fillId="24" borderId="30" xfId="84" applyFont="1" applyFill="1" applyBorder="1" applyAlignment="1">
      <alignment horizontal="left" indent="1"/>
    </xf>
    <xf numFmtId="0" fontId="1" fillId="0" borderId="0" xfId="0" applyFont="1" applyAlignment="1">
      <alignment horizontal="justify"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59" fillId="0" borderId="0" xfId="73" applyFont="1" applyAlignment="1" applyProtection="1">
      <alignment horizontal="right" vertical="center"/>
    </xf>
    <xf numFmtId="0" fontId="0" fillId="0" borderId="0" xfId="0" applyAlignment="1">
      <alignment wrapText="1"/>
    </xf>
    <xf numFmtId="0" fontId="1" fillId="0" borderId="0" xfId="0" applyFont="1" applyAlignment="1"/>
    <xf numFmtId="0" fontId="1" fillId="0" borderId="0" xfId="0" applyFont="1" applyFill="1" applyAlignment="1">
      <alignment wrapText="1"/>
    </xf>
    <xf numFmtId="0" fontId="14" fillId="0" borderId="40" xfId="0" applyFont="1" applyBorder="1" applyAlignment="1">
      <alignment horizontal="left" vertical="center"/>
    </xf>
    <xf numFmtId="0" fontId="0" fillId="0" borderId="0" xfId="0" applyAlignment="1">
      <alignment horizontal="center" vertical="center"/>
    </xf>
    <xf numFmtId="170" fontId="32" fillId="0" borderId="27" xfId="85" applyNumberFormat="1" applyFont="1" applyBorder="1" applyAlignment="1">
      <alignment vertical="center"/>
    </xf>
    <xf numFmtId="170" fontId="32" fillId="0" borderId="31" xfId="85" applyNumberFormat="1" applyFont="1" applyBorder="1"/>
    <xf numFmtId="170" fontId="32" fillId="0" borderId="32" xfId="85" applyNumberFormat="1" applyFont="1" applyBorder="1"/>
    <xf numFmtId="170" fontId="32" fillId="0" borderId="33" xfId="85" applyNumberFormat="1" applyFont="1" applyBorder="1"/>
    <xf numFmtId="170" fontId="32" fillId="0" borderId="27" xfId="85" applyNumberFormat="1" applyFont="1" applyBorder="1"/>
    <xf numFmtId="170" fontId="32" fillId="0" borderId="34" xfId="85" applyNumberFormat="1" applyFont="1" applyBorder="1"/>
    <xf numFmtId="170" fontId="32" fillId="0" borderId="35" xfId="85" applyNumberFormat="1" applyFont="1" applyBorder="1"/>
    <xf numFmtId="170" fontId="32" fillId="0" borderId="36" xfId="85" applyNumberFormat="1" applyFont="1" applyBorder="1"/>
    <xf numFmtId="170" fontId="32" fillId="0" borderId="28" xfId="85" applyNumberFormat="1" applyFont="1" applyBorder="1"/>
    <xf numFmtId="170" fontId="32" fillId="0" borderId="29" xfId="85" applyNumberFormat="1" applyFont="1" applyBorder="1"/>
    <xf numFmtId="170" fontId="32" fillId="0" borderId="30" xfId="85" applyNumberFormat="1" applyFont="1" applyBorder="1"/>
    <xf numFmtId="170" fontId="1" fillId="0" borderId="28" xfId="0" applyNumberFormat="1" applyFont="1" applyBorder="1"/>
    <xf numFmtId="170" fontId="1" fillId="0" borderId="29" xfId="0" applyNumberFormat="1" applyFont="1" applyBorder="1"/>
    <xf numFmtId="170" fontId="1" fillId="0" borderId="27" xfId="0" applyNumberFormat="1" applyFont="1" applyBorder="1" applyAlignment="1">
      <alignment vertical="center"/>
    </xf>
    <xf numFmtId="170" fontId="32" fillId="0" borderId="27" xfId="85" applyNumberFormat="1" applyFont="1" applyBorder="1" applyAlignment="1">
      <alignment horizontal="right" vertical="center" wrapText="1"/>
    </xf>
    <xf numFmtId="170" fontId="32" fillId="0" borderId="34" xfId="85" applyNumberFormat="1" applyFont="1" applyFill="1" applyBorder="1"/>
    <xf numFmtId="170" fontId="32" fillId="0" borderId="35" xfId="85" applyNumberFormat="1" applyFont="1" applyFill="1" applyBorder="1"/>
    <xf numFmtId="170" fontId="32" fillId="0" borderId="36" xfId="85" applyNumberFormat="1" applyFont="1" applyFill="1" applyBorder="1"/>
    <xf numFmtId="170" fontId="32" fillId="0" borderId="27" xfId="85" applyNumberFormat="1" applyFont="1" applyFill="1" applyBorder="1"/>
    <xf numFmtId="0" fontId="8" fillId="0" borderId="0" xfId="0" applyFont="1" applyAlignment="1">
      <alignment horizontal="center"/>
    </xf>
    <xf numFmtId="0" fontId="56" fillId="0" borderId="0" xfId="0" applyFont="1" applyAlignment="1">
      <alignment horizontal="center"/>
    </xf>
    <xf numFmtId="0" fontId="2" fillId="0" borderId="0" xfId="0" applyFont="1" applyAlignment="1">
      <alignment horizontal="center"/>
    </xf>
    <xf numFmtId="0" fontId="58" fillId="24" borderId="0" xfId="0" applyFont="1" applyFill="1" applyAlignment="1">
      <alignment horizontal="center" vertical="center"/>
    </xf>
    <xf numFmtId="0" fontId="1" fillId="24" borderId="31" xfId="0" applyFont="1" applyFill="1" applyBorder="1" applyAlignment="1">
      <alignment horizontal="center" vertical="center"/>
    </xf>
    <xf numFmtId="0" fontId="1" fillId="24" borderId="33"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1" fillId="24" borderId="3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24" borderId="27" xfId="0" applyFont="1" applyFill="1" applyBorder="1" applyAlignment="1" applyProtection="1">
      <alignment horizontal="center" vertical="center" wrapText="1"/>
      <protection locked="0"/>
    </xf>
    <xf numFmtId="2" fontId="12" fillId="24" borderId="27" xfId="86" applyNumberFormat="1" applyFont="1" applyFill="1" applyBorder="1" applyAlignment="1">
      <alignment horizontal="center" vertical="center" wrapText="1"/>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center" vertical="center"/>
      <protection locked="0"/>
    </xf>
    <xf numFmtId="0" fontId="1" fillId="24" borderId="28" xfId="0" applyFont="1" applyFill="1" applyBorder="1" applyAlignment="1" applyProtection="1">
      <alignment horizontal="center" vertical="center"/>
      <protection locked="0"/>
    </xf>
    <xf numFmtId="0" fontId="1" fillId="24" borderId="30" xfId="0" applyFont="1" applyFill="1" applyBorder="1" applyAlignment="1" applyProtection="1">
      <alignment horizontal="center" vertical="center"/>
      <protection locked="0"/>
    </xf>
    <xf numFmtId="0" fontId="1" fillId="0" borderId="0" xfId="0" applyFont="1" applyAlignment="1">
      <alignment horizontal="center" vertical="center" shrinkToFit="1"/>
    </xf>
    <xf numFmtId="0" fontId="1" fillId="24" borderId="27" xfId="0" applyFont="1" applyFill="1" applyBorder="1" applyAlignment="1">
      <alignment horizontal="center" vertical="center"/>
    </xf>
    <xf numFmtId="0" fontId="1" fillId="24" borderId="28" xfId="0" applyFont="1" applyFill="1" applyBorder="1" applyAlignment="1">
      <alignment horizontal="center" vertical="center"/>
    </xf>
    <xf numFmtId="0" fontId="1" fillId="24" borderId="30" xfId="0" applyFont="1" applyFill="1" applyBorder="1" applyAlignment="1">
      <alignment horizontal="center" vertical="center"/>
    </xf>
    <xf numFmtId="0" fontId="1" fillId="0" borderId="0" xfId="0" applyFont="1" applyAlignment="1">
      <alignment horizontal="center" vertical="center" wrapText="1"/>
    </xf>
    <xf numFmtId="0" fontId="32" fillId="24" borderId="27" xfId="85" applyFont="1" applyFill="1" applyBorder="1" applyAlignment="1">
      <alignment horizontal="center" vertical="center"/>
    </xf>
    <xf numFmtId="0" fontId="32" fillId="24" borderId="27" xfId="85" applyFont="1" applyFill="1" applyBorder="1" applyAlignment="1">
      <alignment horizontal="center"/>
    </xf>
    <xf numFmtId="0" fontId="1" fillId="0" borderId="0" xfId="84" applyFont="1" applyAlignment="1">
      <alignment horizontal="center" vertical="center" wrapText="1"/>
    </xf>
    <xf numFmtId="0" fontId="1" fillId="24" borderId="27" xfId="84" applyFont="1" applyFill="1" applyBorder="1" applyAlignment="1">
      <alignment horizontal="center" vertical="center" wrapText="1"/>
    </xf>
    <xf numFmtId="0" fontId="1" fillId="24" borderId="27" xfId="84" applyFont="1" applyFill="1" applyBorder="1" applyAlignment="1">
      <alignment horizontal="center" vertical="center"/>
    </xf>
    <xf numFmtId="0" fontId="1" fillId="24" borderId="27" xfId="84" applyFont="1" applyFill="1" applyBorder="1" applyAlignment="1">
      <alignment horizontal="center"/>
    </xf>
    <xf numFmtId="0" fontId="1" fillId="24" borderId="39" xfId="0" applyFont="1" applyFill="1" applyBorder="1" applyAlignment="1">
      <alignment horizontal="center" vertical="center"/>
    </xf>
    <xf numFmtId="0" fontId="1" fillId="24" borderId="38" xfId="0" applyFont="1" applyFill="1" applyBorder="1" applyAlignment="1">
      <alignment horizontal="center" vertical="center"/>
    </xf>
    <xf numFmtId="0" fontId="1" fillId="0" borderId="0" xfId="0" applyFont="1" applyBorder="1" applyAlignment="1">
      <alignment horizontal="center" vertical="center" wrapText="1"/>
    </xf>
    <xf numFmtId="0" fontId="1" fillId="24" borderId="29" xfId="0" applyFont="1" applyFill="1" applyBorder="1" applyAlignment="1" applyProtection="1">
      <alignment horizontal="center" vertical="center"/>
      <protection locked="0"/>
    </xf>
    <xf numFmtId="0" fontId="1" fillId="0" borderId="0" xfId="85" applyFont="1" applyBorder="1" applyAlignment="1">
      <alignment horizontal="center" vertical="center" wrapText="1"/>
    </xf>
    <xf numFmtId="0" fontId="1" fillId="0" borderId="0" xfId="80" applyFont="1" applyFill="1" applyBorder="1" applyAlignment="1">
      <alignment horizontal="center" vertical="center" wrapText="1"/>
    </xf>
    <xf numFmtId="0" fontId="1" fillId="0" borderId="0" xfId="80" applyFont="1" applyAlignment="1">
      <alignment horizontal="left" wrapText="1"/>
    </xf>
    <xf numFmtId="0" fontId="1" fillId="0" borderId="0" xfId="80" applyFont="1" applyBorder="1" applyAlignment="1">
      <alignment horizontal="left" wrapText="1"/>
    </xf>
    <xf numFmtId="0" fontId="1" fillId="24" borderId="27" xfId="80" applyFont="1" applyFill="1" applyBorder="1" applyAlignment="1">
      <alignment horizontal="center" vertical="center" wrapText="1"/>
    </xf>
    <xf numFmtId="0" fontId="1" fillId="24" borderId="27" xfId="80" applyFont="1" applyFill="1" applyBorder="1" applyAlignment="1">
      <alignment horizontal="center" wrapText="1"/>
    </xf>
    <xf numFmtId="0" fontId="2" fillId="0" borderId="11" xfId="0" applyFont="1" applyFill="1" applyBorder="1" applyAlignment="1">
      <alignment horizontal="center"/>
    </xf>
    <xf numFmtId="0" fontId="2" fillId="0" borderId="19" xfId="0" applyFont="1" applyFill="1" applyBorder="1" applyAlignment="1">
      <alignment horizontal="center"/>
    </xf>
    <xf numFmtId="0" fontId="8" fillId="0" borderId="0" xfId="0" applyFont="1" applyAlignment="1">
      <alignment horizontal="center" vertical="center" wrapText="1"/>
    </xf>
    <xf numFmtId="0" fontId="1" fillId="24" borderId="27" xfId="0" applyFont="1" applyFill="1" applyBorder="1" applyAlignment="1">
      <alignment horizontal="center" wrapText="1"/>
    </xf>
    <xf numFmtId="0" fontId="1" fillId="24" borderId="27" xfId="0" applyFont="1" applyFill="1" applyBorder="1" applyAlignment="1">
      <alignment horizontal="center"/>
    </xf>
  </cellXfs>
  <cellStyles count="10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6000000}"/>
    <cellStyle name="Comma 2 2" xfId="56" xr:uid="{00000000-0005-0000-0000-000037000000}"/>
    <cellStyle name="Comma 2 3" xfId="57" xr:uid="{00000000-0005-0000-0000-000038000000}"/>
    <cellStyle name="Comma 3" xfId="58" xr:uid="{00000000-0005-0000-0000-000039000000}"/>
    <cellStyle name="Comma 3 2" xfId="59" xr:uid="{00000000-0005-0000-0000-00003A000000}"/>
    <cellStyle name="Currency 2" xfId="60" xr:uid="{00000000-0005-0000-0000-00003B000000}"/>
    <cellStyle name="Explanatory Text" xfId="61" builtinId="53" customBuiltin="1"/>
    <cellStyle name="Explanatory Text 2" xfId="62" xr:uid="{00000000-0005-0000-0000-00003D000000}"/>
    <cellStyle name="Good" xfId="63" builtinId="26" customBuiltin="1"/>
    <cellStyle name="Good 2" xfId="64" xr:uid="{00000000-0005-0000-0000-00003F000000}"/>
    <cellStyle name="Heading 1" xfId="65" builtinId="16" customBuiltin="1"/>
    <cellStyle name="Heading 1 2" xfId="66" xr:uid="{00000000-0005-0000-0000-000041000000}"/>
    <cellStyle name="Heading 2" xfId="67" builtinId="17" customBuiltin="1"/>
    <cellStyle name="Heading 2 2" xfId="68" xr:uid="{00000000-0005-0000-0000-000043000000}"/>
    <cellStyle name="Heading 3" xfId="69" builtinId="18" customBuiltin="1"/>
    <cellStyle name="Heading 3 2" xfId="70" xr:uid="{00000000-0005-0000-0000-000045000000}"/>
    <cellStyle name="Heading 4" xfId="71" builtinId="19" customBuiltin="1"/>
    <cellStyle name="Heading 4 2" xfId="72" xr:uid="{00000000-0005-0000-0000-000047000000}"/>
    <cellStyle name="Hyperlink" xfId="73" builtinId="8"/>
    <cellStyle name="Input" xfId="74" builtinId="20" customBuiltin="1"/>
    <cellStyle name="Input 2" xfId="75" xr:uid="{00000000-0005-0000-0000-00004A000000}"/>
    <cellStyle name="Linked Cell" xfId="76" builtinId="24" customBuiltin="1"/>
    <cellStyle name="Linked Cell 2" xfId="77" xr:uid="{00000000-0005-0000-0000-00004C000000}"/>
    <cellStyle name="Neutral" xfId="78" builtinId="28" customBuiltin="1"/>
    <cellStyle name="Neutral 2" xfId="79" xr:uid="{00000000-0005-0000-0000-00004E000000}"/>
    <cellStyle name="Normal" xfId="0" builtinId="0"/>
    <cellStyle name="Normal 2" xfId="80" xr:uid="{00000000-0005-0000-0000-000050000000}"/>
    <cellStyle name="Normal 2 2" xfId="81" xr:uid="{00000000-0005-0000-0000-000051000000}"/>
    <cellStyle name="Normal 3" xfId="82" xr:uid="{00000000-0005-0000-0000-000052000000}"/>
    <cellStyle name="Normal 4" xfId="83" xr:uid="{00000000-0005-0000-0000-000053000000}"/>
    <cellStyle name="Normal 5" xfId="84" xr:uid="{00000000-0005-0000-0000-000054000000}"/>
    <cellStyle name="Normal_POB_ForeignSocialIns_2014-2015" xfId="85" xr:uid="{00000000-0005-0000-0000-000055000000}"/>
    <cellStyle name="Normal_Sheet1 (2)" xfId="86" xr:uid="{00000000-0005-0000-0000-000056000000}"/>
    <cellStyle name="Normal_TABL1" xfId="87" xr:uid="{00000000-0005-0000-0000-000057000000}"/>
    <cellStyle name="Normal_TABL1 2" xfId="88" xr:uid="{00000000-0005-0000-0000-000058000000}"/>
    <cellStyle name="Note" xfId="89" builtinId="10" customBuiltin="1"/>
    <cellStyle name="Note 2" xfId="90" xr:uid="{00000000-0005-0000-0000-00005A000000}"/>
    <cellStyle name="Output" xfId="91" builtinId="21" customBuiltin="1"/>
    <cellStyle name="Output 2" xfId="92" xr:uid="{00000000-0005-0000-0000-00005C000000}"/>
    <cellStyle name="Percent" xfId="93" builtinId="5"/>
    <cellStyle name="Percent 2" xfId="94" xr:uid="{00000000-0005-0000-0000-00005E000000}"/>
    <cellStyle name="Title" xfId="95" builtinId="15" customBuiltin="1"/>
    <cellStyle name="Title 2" xfId="96" xr:uid="{00000000-0005-0000-0000-000060000000}"/>
    <cellStyle name="Total" xfId="97" builtinId="25" customBuiltin="1"/>
    <cellStyle name="Total 2" xfId="98" xr:uid="{00000000-0005-0000-0000-000062000000}"/>
    <cellStyle name="Warning Text" xfId="99" builtinId="11" customBuiltin="1"/>
    <cellStyle name="Warning Text 2" xfId="100" xr:uid="{00000000-0005-0000-0000-000064000000}"/>
    <cellStyle name="Нормален 2" xfId="101" xr:uid="{00000000-0005-0000-0000-000065000000}"/>
    <cellStyle name="Нормален 2 2" xfId="102" xr:uid="{00000000-0005-0000-0000-000066000000}"/>
    <cellStyle name="Нормален_Лист1" xfId="103"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000" b="0"/>
            </a:pPr>
            <a:r>
              <a:rPr lang="bg-BG" sz="1000" b="0"/>
              <a:t>Възрастово разпределение на осигурените лица за фонд "Безработица" и регистрираните безработни лица с право на ПОБ</a:t>
            </a:r>
            <a:r>
              <a:rPr lang="en-US" sz="1000" b="0"/>
              <a:t> </a:t>
            </a:r>
            <a:r>
              <a:rPr lang="bg-BG" sz="1000" b="0"/>
              <a:t>през месец март 2026 г.</a:t>
            </a:r>
          </a:p>
        </c:rich>
      </c:tx>
      <c:layout>
        <c:manualLayout>
          <c:xMode val="edge"/>
          <c:yMode val="edge"/>
          <c:x val="0.13001356124721011"/>
          <c:y val="7.6912391522090381E-2"/>
        </c:manualLayout>
      </c:layout>
      <c:overlay val="0"/>
      <c:spPr>
        <a:noFill/>
        <a:ln w="25400">
          <a:noFill/>
        </a:ln>
      </c:spPr>
    </c:title>
    <c:autoTitleDeleted val="0"/>
    <c:plotArea>
      <c:layout>
        <c:manualLayout>
          <c:layoutTarget val="inner"/>
          <c:xMode val="edge"/>
          <c:yMode val="edge"/>
          <c:x val="7.7833842984868756E-2"/>
          <c:y val="0.26335696988152724"/>
          <c:w val="0.87303664921465973"/>
          <c:h val="0.44846796657381616"/>
        </c:manualLayout>
      </c:layout>
      <c:lineChart>
        <c:grouping val="standard"/>
        <c:varyColors val="0"/>
        <c:ser>
          <c:idx val="0"/>
          <c:order val="0"/>
          <c:tx>
            <c:v>осигурени лица за фонд "Безработица"</c:v>
          </c:tx>
          <c:spPr>
            <a:ln w="28575" cap="rnd">
              <a:solidFill>
                <a:schemeClr val="accent1"/>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резюме!$C$15:$C$22</c:f>
              <c:numCache>
                <c:formatCode>0.0%</c:formatCode>
                <c:ptCount val="8"/>
                <c:pt idx="0">
                  <c:v>5.288816934738233E-2</c:v>
                </c:pt>
                <c:pt idx="1">
                  <c:v>6.4459383401762035E-2</c:v>
                </c:pt>
                <c:pt idx="2">
                  <c:v>7.6087403364554163E-2</c:v>
                </c:pt>
                <c:pt idx="3">
                  <c:v>0.10721106160526023</c:v>
                </c:pt>
                <c:pt idx="4">
                  <c:v>0.11894858243097896</c:v>
                </c:pt>
                <c:pt idx="5">
                  <c:v>0.12841199830479211</c:v>
                </c:pt>
                <c:pt idx="6">
                  <c:v>0.13418751480877711</c:v>
                </c:pt>
                <c:pt idx="7">
                  <c:v>0.29813048765630035</c:v>
                </c:pt>
              </c:numCache>
            </c:numRef>
          </c:val>
          <c:smooth val="0"/>
          <c:extLst>
            <c:ext xmlns:c16="http://schemas.microsoft.com/office/drawing/2014/chart" uri="{C3380CC4-5D6E-409C-BE32-E72D297353CC}">
              <c16:uniqueId val="{00000000-543F-49A4-B293-601967B621EF}"/>
            </c:ext>
          </c:extLst>
        </c:ser>
        <c:ser>
          <c:idx val="1"/>
          <c:order val="1"/>
          <c:tx>
            <c:v>регистрирани безработни лица с право на ПОБ</c:v>
          </c:tx>
          <c:spPr>
            <a:ln w="28575" cap="rnd">
              <a:solidFill>
                <a:schemeClr val="accent2"/>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резюме!$G$15:$G$22</c:f>
              <c:numCache>
                <c:formatCode>0.0%</c:formatCode>
                <c:ptCount val="8"/>
                <c:pt idx="0">
                  <c:v>2.6869326040987646E-2</c:v>
                </c:pt>
                <c:pt idx="1">
                  <c:v>5.9732578660349457E-2</c:v>
                </c:pt>
                <c:pt idx="2">
                  <c:v>8.0305896942620469E-2</c:v>
                </c:pt>
                <c:pt idx="3">
                  <c:v>0.12032370383325119</c:v>
                </c:pt>
                <c:pt idx="4">
                  <c:v>0.13110323226862966</c:v>
                </c:pt>
                <c:pt idx="5">
                  <c:v>0.14107191121993101</c:v>
                </c:pt>
                <c:pt idx="6">
                  <c:v>0.1500389525732547</c:v>
                </c:pt>
                <c:pt idx="7">
                  <c:v>0.28624576688872283</c:v>
                </c:pt>
              </c:numCache>
            </c:numRef>
          </c:val>
          <c:smooth val="0"/>
          <c:extLst>
            <c:ext xmlns:c16="http://schemas.microsoft.com/office/drawing/2014/chart" uri="{C3380CC4-5D6E-409C-BE32-E72D297353CC}">
              <c16:uniqueId val="{00000001-543F-49A4-B293-601967B621EF}"/>
            </c:ext>
          </c:extLst>
        </c:ser>
        <c:dLbls>
          <c:showLegendKey val="0"/>
          <c:showVal val="0"/>
          <c:showCatName val="0"/>
          <c:showSerName val="0"/>
          <c:showPercent val="0"/>
          <c:showBubbleSize val="0"/>
        </c:dLbls>
        <c:smooth val="0"/>
        <c:axId val="605013568"/>
        <c:axId val="1"/>
      </c:lineChart>
      <c:catAx>
        <c:axId val="60501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ln w="6350">
            <a:noFill/>
          </a:ln>
        </c:spPr>
        <c:txPr>
          <a:bodyPr rot="0"/>
          <a:lstStyle/>
          <a:p>
            <a:pPr>
              <a:defRPr/>
            </a:pPr>
            <a:endParaRPr lang="bg-BG"/>
          </a:p>
        </c:txPr>
        <c:crossAx val="605013568"/>
        <c:crosses val="autoZero"/>
        <c:crossBetween val="between"/>
      </c:valAx>
      <c:spPr>
        <a:noFill/>
        <a:ln w="25400">
          <a:noFill/>
        </a:ln>
      </c:spPr>
    </c:plotArea>
    <c:legend>
      <c:legendPos val="b"/>
      <c:overlay val="0"/>
      <c:spPr>
        <a:noFill/>
        <a:ln w="25400">
          <a:noFill/>
        </a:ln>
      </c:spPr>
    </c:legend>
    <c:plotVisOnly val="1"/>
    <c:dispBlanksAs val="gap"/>
    <c:showDLblsOverMax val="0"/>
  </c:chart>
  <c:spPr>
    <a:solidFill>
      <a:schemeClr val="bg1"/>
    </a:solidFill>
    <a:ln w="9525" cap="flat" cmpd="sng" algn="ctr">
      <a:solidFill>
        <a:schemeClr val="bg1"/>
      </a:solidFill>
      <a:round/>
    </a:ln>
    <a:effectLst/>
  </c:spPr>
  <c:txPr>
    <a:bodyPr/>
    <a:lstStyle/>
    <a:p>
      <a:pPr>
        <a:defRPr>
          <a:latin typeface="Arial" panose="020B0604020202020204" pitchFamily="34" charset="0"/>
          <a:cs typeface="Arial" panose="020B0604020202020204" pitchFamily="34" charset="0"/>
        </a:defRPr>
      </a:pPr>
      <a:endParaRPr lang="bg-BG"/>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bg-BG" sz="1000"/>
              <a:t>Регистрирани безработни лица с право на обезщетение, разпределени по пол и </a:t>
            </a:r>
            <a:r>
              <a:rPr lang="bg-BG" sz="1000" b="0" i="0" u="none" strike="noStrike" baseline="0">
                <a:effectLst/>
              </a:rPr>
              <a:t>ТП на НОИ</a:t>
            </a:r>
            <a:r>
              <a:rPr lang="bg-BG" sz="1000"/>
              <a:t>, </a:t>
            </a:r>
          </a:p>
          <a:p>
            <a:pPr>
              <a:defRPr sz="1000"/>
            </a:pPr>
            <a:r>
              <a:rPr lang="bg-BG" sz="1000"/>
              <a:t>през месец март 2026 г.</a:t>
            </a:r>
          </a:p>
        </c:rich>
      </c:tx>
      <c:layout>
        <c:manualLayout>
          <c:xMode val="edge"/>
          <c:yMode val="edge"/>
          <c:x val="0.2402033604067208"/>
          <c:y val="3.745309614076018E-2"/>
        </c:manualLayout>
      </c:layout>
      <c:overlay val="0"/>
      <c:spPr>
        <a:noFill/>
        <a:ln w="25400">
          <a:noFill/>
        </a:ln>
      </c:spPr>
    </c:title>
    <c:autoTitleDeleted val="0"/>
    <c:plotArea>
      <c:layout>
        <c:manualLayout>
          <c:layoutTarget val="inner"/>
          <c:xMode val="edge"/>
          <c:yMode val="edge"/>
          <c:x val="0.10477460365978043"/>
          <c:y val="0.16104898365992154"/>
          <c:w val="0.87931091425866359"/>
          <c:h val="0.59176138182017679"/>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пол!$D$10:$D$37</c:f>
              <c:numCache>
                <c:formatCode>#,##0</c:formatCode>
                <c:ptCount val="28"/>
                <c:pt idx="0">
                  <c:v>1773</c:v>
                </c:pt>
                <c:pt idx="1">
                  <c:v>1465</c:v>
                </c:pt>
                <c:pt idx="2">
                  <c:v>1750</c:v>
                </c:pt>
                <c:pt idx="3">
                  <c:v>1322</c:v>
                </c:pt>
                <c:pt idx="4">
                  <c:v>311</c:v>
                </c:pt>
                <c:pt idx="5">
                  <c:v>720</c:v>
                </c:pt>
                <c:pt idx="6">
                  <c:v>512</c:v>
                </c:pt>
                <c:pt idx="7">
                  <c:v>484</c:v>
                </c:pt>
                <c:pt idx="8">
                  <c:v>429</c:v>
                </c:pt>
                <c:pt idx="9">
                  <c:v>625</c:v>
                </c:pt>
                <c:pt idx="10">
                  <c:v>548</c:v>
                </c:pt>
                <c:pt idx="11">
                  <c:v>1036</c:v>
                </c:pt>
                <c:pt idx="12">
                  <c:v>443</c:v>
                </c:pt>
                <c:pt idx="13">
                  <c:v>1160</c:v>
                </c:pt>
                <c:pt idx="14">
                  <c:v>2462</c:v>
                </c:pt>
                <c:pt idx="15">
                  <c:v>582</c:v>
                </c:pt>
                <c:pt idx="16">
                  <c:v>835</c:v>
                </c:pt>
                <c:pt idx="17">
                  <c:v>478</c:v>
                </c:pt>
                <c:pt idx="18">
                  <c:v>478</c:v>
                </c:pt>
                <c:pt idx="19">
                  <c:v>632</c:v>
                </c:pt>
                <c:pt idx="20">
                  <c:v>4309</c:v>
                </c:pt>
                <c:pt idx="21">
                  <c:v>952</c:v>
                </c:pt>
                <c:pt idx="22">
                  <c:v>977</c:v>
                </c:pt>
                <c:pt idx="23">
                  <c:v>778</c:v>
                </c:pt>
                <c:pt idx="24">
                  <c:v>540</c:v>
                </c:pt>
                <c:pt idx="25">
                  <c:v>813</c:v>
                </c:pt>
                <c:pt idx="26">
                  <c:v>673</c:v>
                </c:pt>
                <c:pt idx="27">
                  <c:v>323</c:v>
                </c:pt>
              </c:numCache>
            </c:numRef>
          </c:val>
          <c:extLst>
            <c:ext xmlns:c16="http://schemas.microsoft.com/office/drawing/2014/chart" uri="{C3380CC4-5D6E-409C-BE32-E72D297353CC}">
              <c16:uniqueId val="{00000000-0099-4916-8C5C-058C970E7ABA}"/>
            </c:ext>
          </c:extLst>
        </c:ser>
        <c:ser>
          <c:idx val="1"/>
          <c:order val="1"/>
          <c:tx>
            <c:v>жени</c:v>
          </c:tx>
          <c:spPr>
            <a:solidFill>
              <a:schemeClr val="accent2">
                <a:lumMod val="60000"/>
                <a:lumOff val="40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пол!$E$10:$E$37</c:f>
              <c:numCache>
                <c:formatCode>#,##0</c:formatCode>
                <c:ptCount val="28"/>
                <c:pt idx="0">
                  <c:v>2691</c:v>
                </c:pt>
                <c:pt idx="1">
                  <c:v>2578</c:v>
                </c:pt>
                <c:pt idx="2">
                  <c:v>2392</c:v>
                </c:pt>
                <c:pt idx="3">
                  <c:v>1223</c:v>
                </c:pt>
                <c:pt idx="4">
                  <c:v>351</c:v>
                </c:pt>
                <c:pt idx="5">
                  <c:v>826</c:v>
                </c:pt>
                <c:pt idx="6">
                  <c:v>555</c:v>
                </c:pt>
                <c:pt idx="7">
                  <c:v>794</c:v>
                </c:pt>
                <c:pt idx="8">
                  <c:v>638</c:v>
                </c:pt>
                <c:pt idx="9">
                  <c:v>629</c:v>
                </c:pt>
                <c:pt idx="10">
                  <c:v>669</c:v>
                </c:pt>
                <c:pt idx="11">
                  <c:v>1285</c:v>
                </c:pt>
                <c:pt idx="12">
                  <c:v>527</c:v>
                </c:pt>
                <c:pt idx="13">
                  <c:v>1158</c:v>
                </c:pt>
                <c:pt idx="14">
                  <c:v>3428</c:v>
                </c:pt>
                <c:pt idx="15">
                  <c:v>576</c:v>
                </c:pt>
                <c:pt idx="16">
                  <c:v>1242</c:v>
                </c:pt>
                <c:pt idx="17">
                  <c:v>561</c:v>
                </c:pt>
                <c:pt idx="18">
                  <c:v>668</c:v>
                </c:pt>
                <c:pt idx="19">
                  <c:v>771</c:v>
                </c:pt>
                <c:pt idx="20">
                  <c:v>5367</c:v>
                </c:pt>
                <c:pt idx="21">
                  <c:v>1143</c:v>
                </c:pt>
                <c:pt idx="22">
                  <c:v>1208</c:v>
                </c:pt>
                <c:pt idx="23">
                  <c:v>1139</c:v>
                </c:pt>
                <c:pt idx="24">
                  <c:v>584</c:v>
                </c:pt>
                <c:pt idx="25">
                  <c:v>1003</c:v>
                </c:pt>
                <c:pt idx="26">
                  <c:v>713</c:v>
                </c:pt>
                <c:pt idx="27">
                  <c:v>497</c:v>
                </c:pt>
              </c:numCache>
            </c:numRef>
          </c:val>
          <c:extLst>
            <c:ext xmlns:c16="http://schemas.microsoft.com/office/drawing/2014/chart" uri="{C3380CC4-5D6E-409C-BE32-E72D297353CC}">
              <c16:uniqueId val="{00000001-0099-4916-8C5C-058C970E7ABA}"/>
            </c:ext>
          </c:extLst>
        </c:ser>
        <c:dLbls>
          <c:showLegendKey val="0"/>
          <c:showVal val="0"/>
          <c:showCatName val="0"/>
          <c:showSerName val="0"/>
          <c:showPercent val="0"/>
          <c:showBubbleSize val="0"/>
        </c:dLbls>
        <c:gapWidth val="150"/>
        <c:overlap val="100"/>
        <c:axId val="593403464"/>
        <c:axId val="1"/>
      </c:barChart>
      <c:catAx>
        <c:axId val="59340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a:pPr>
            <a:endParaRPr lang="bg-BG"/>
          </a:p>
        </c:txPr>
        <c:crossAx val="1"/>
        <c:crosses val="autoZero"/>
        <c:auto val="1"/>
        <c:lblAlgn val="ctr"/>
        <c:lblOffset val="100"/>
        <c:tickLblSkip val="1"/>
        <c:tickMarkSkip val="1"/>
        <c:noMultiLvlLbl val="0"/>
      </c:catAx>
      <c:valAx>
        <c:axId val="1"/>
        <c:scaling>
          <c:orientation val="minMax"/>
          <c:max val="10000"/>
        </c:scaling>
        <c:delete val="0"/>
        <c:axPos val="l"/>
        <c:majorGridlines>
          <c:spPr>
            <a:ln w="3175">
              <a:solidFill>
                <a:schemeClr val="bg1">
                  <a:lumMod val="85000"/>
                </a:schemeClr>
              </a:solidFill>
              <a:prstDash val="solid"/>
            </a:ln>
          </c:spPr>
        </c:majorGridlines>
        <c:title>
          <c:tx>
            <c:rich>
              <a:bodyPr/>
              <a:lstStyle/>
              <a:p>
                <a:pPr>
                  <a:defRPr/>
                </a:pPr>
                <a:r>
                  <a:rPr lang="bg-BG"/>
                  <a:t>брой лица</a:t>
                </a:r>
              </a:p>
            </c:rich>
          </c:tx>
          <c:layout>
            <c:manualLayout>
              <c:xMode val="edge"/>
              <c:yMode val="edge"/>
              <c:x val="6.6312970721179544E-3"/>
              <c:y val="0.40636784290852535"/>
            </c:manualLayout>
          </c:layout>
          <c:overlay val="0"/>
          <c:spPr>
            <a:noFill/>
            <a:ln w="25400">
              <a:noFill/>
            </a:ln>
          </c:spPr>
        </c:title>
        <c:numFmt formatCode="#,##0" sourceLinked="1"/>
        <c:majorTickMark val="out"/>
        <c:minorTickMark val="none"/>
        <c:tickLblPos val="nextTo"/>
        <c:spPr>
          <a:ln w="3175">
            <a:solidFill>
              <a:schemeClr val="bg1">
                <a:lumMod val="85000"/>
              </a:schemeClr>
            </a:solidFill>
            <a:prstDash val="solid"/>
          </a:ln>
        </c:spPr>
        <c:txPr>
          <a:bodyPr rot="0" vert="horz"/>
          <a:lstStyle/>
          <a:p>
            <a:pPr>
              <a:defRPr/>
            </a:pPr>
            <a:endParaRPr lang="bg-BG"/>
          </a:p>
        </c:txPr>
        <c:crossAx val="593403464"/>
        <c:crosses val="autoZero"/>
        <c:crossBetween val="between"/>
      </c:valAx>
      <c:spPr>
        <a:noFill/>
        <a:ln w="25400">
          <a:noFill/>
        </a:ln>
      </c:spPr>
    </c:plotArea>
    <c:legend>
      <c:legendPos val="b"/>
      <c:layout>
        <c:manualLayout>
          <c:xMode val="edge"/>
          <c:yMode val="edge"/>
          <c:x val="0.20954920005078104"/>
          <c:y val="0.93945251288033438"/>
          <c:w val="0.56233462943116364"/>
          <c:h val="5.9925342665500092E-2"/>
        </c:manualLayout>
      </c:layout>
      <c:overlay val="0"/>
      <c:spPr>
        <a:noFill/>
        <a:ln w="25400">
          <a:noFill/>
        </a:ln>
      </c:spPr>
    </c:legend>
    <c:plotVisOnly val="1"/>
    <c:dispBlanksAs val="gap"/>
    <c:showDLblsOverMax val="0"/>
  </c:chart>
  <c:spPr>
    <a:solidFill>
      <a:srgbClr val="FFFFFF"/>
    </a:solidFill>
    <a:ln w="6350">
      <a:solidFill>
        <a:schemeClr val="bg1"/>
      </a:solidFill>
    </a:ln>
  </c:spPr>
  <c:txPr>
    <a:bodyPr/>
    <a:lstStyle/>
    <a:p>
      <a:pPr>
        <a:defRPr sz="10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bg-BG" sz="1000">
                <a:solidFill>
                  <a:schemeClr val="tx1"/>
                </a:solidFill>
                <a:latin typeface="Arial" panose="020B0604020202020204" pitchFamily="34" charset="0"/>
                <a:cs typeface="Arial" panose="020B0604020202020204" pitchFamily="34" charset="0"/>
              </a:rPr>
              <a:t>Регистрирани безработни лица по възраст през месец
 март 2026 г.</a:t>
            </a:r>
          </a:p>
        </c:rich>
      </c:tx>
      <c:layout>
        <c:manualLayout>
          <c:xMode val="edge"/>
          <c:yMode val="edge"/>
          <c:x val="0.32408182701815424"/>
          <c:y val="3.9168798167744955E-2"/>
        </c:manualLayout>
      </c:layout>
      <c:overlay val="0"/>
      <c:spPr>
        <a:noFill/>
        <a:ln w="25400">
          <a:noFill/>
        </a:ln>
      </c:spPr>
    </c:title>
    <c:autoTitleDeleted val="0"/>
    <c:plotArea>
      <c:layout>
        <c:manualLayout>
          <c:layoutTarget val="inner"/>
          <c:xMode val="edge"/>
          <c:yMode val="edge"/>
          <c:x val="9.6955417859699355E-2"/>
          <c:y val="0.22171067163526864"/>
          <c:w val="0.86514461793128117"/>
          <c:h val="0.58525246907204198"/>
        </c:manualLayout>
      </c:layout>
      <c:barChart>
        <c:barDir val="bar"/>
        <c:grouping val="clustered"/>
        <c:varyColors val="0"/>
        <c:ser>
          <c:idx val="0"/>
          <c:order val="0"/>
          <c:tx>
            <c:strRef>
              <c:f>'група възраст'!$D$44</c:f>
              <c:strCache>
                <c:ptCount val="1"/>
                <c:pt idx="0">
                  <c:v>Регистрирани безработни лица с право на обезщетение</c:v>
                </c:pt>
              </c:strCache>
            </c:strRef>
          </c:tx>
          <c:spPr>
            <a:solidFill>
              <a:srgbClr val="5B9BD5"/>
            </a:solidFill>
            <a:ln w="25400">
              <a:noFill/>
            </a:ln>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възраст'!$E$50:$E$57</c:f>
              <c:numCache>
                <c:formatCode>#,##0</c:formatCode>
                <c:ptCount val="8"/>
                <c:pt idx="0">
                  <c:v>1690</c:v>
                </c:pt>
                <c:pt idx="1">
                  <c:v>3757</c:v>
                </c:pt>
                <c:pt idx="2">
                  <c:v>5051</c:v>
                </c:pt>
                <c:pt idx="3">
                  <c:v>7568</c:v>
                </c:pt>
                <c:pt idx="4">
                  <c:v>8246</c:v>
                </c:pt>
                <c:pt idx="5">
                  <c:v>8873</c:v>
                </c:pt>
                <c:pt idx="6">
                  <c:v>9437</c:v>
                </c:pt>
                <c:pt idx="7">
                  <c:v>18004</c:v>
                </c:pt>
              </c:numCache>
            </c:numRef>
          </c:val>
          <c:extLst>
            <c:ext xmlns:c16="http://schemas.microsoft.com/office/drawing/2014/chart" uri="{C3380CC4-5D6E-409C-BE32-E72D297353CC}">
              <c16:uniqueId val="{00000000-6880-4D5B-89AB-2E668E642C77}"/>
            </c:ext>
          </c:extLst>
        </c:ser>
        <c:ser>
          <c:idx val="1"/>
          <c:order val="1"/>
          <c:tx>
            <c:strRef>
              <c:f>'група възраст'!$D$43</c:f>
              <c:strCache>
                <c:ptCount val="1"/>
                <c:pt idx="0">
                  <c:v>Регистрирани безработни лица</c:v>
                </c:pt>
              </c:strCache>
            </c:strRef>
          </c:tx>
          <c:spPr>
            <a:solidFill>
              <a:schemeClr val="accent2">
                <a:lumMod val="60000"/>
                <a:lumOff val="40000"/>
              </a:schemeClr>
            </a:solidFill>
            <a:ln>
              <a:noFill/>
            </a:ln>
            <a:effectLst/>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възраст'!$F$50:$F$57</c:f>
              <c:numCache>
                <c:formatCode>#,##0</c:formatCode>
                <c:ptCount val="8"/>
                <c:pt idx="0">
                  <c:v>8324</c:v>
                </c:pt>
                <c:pt idx="1">
                  <c:v>9553</c:v>
                </c:pt>
                <c:pt idx="2">
                  <c:v>12891</c:v>
                </c:pt>
                <c:pt idx="3">
                  <c:v>17183</c:v>
                </c:pt>
                <c:pt idx="4">
                  <c:v>17962</c:v>
                </c:pt>
                <c:pt idx="5">
                  <c:v>19879</c:v>
                </c:pt>
                <c:pt idx="6">
                  <c:v>21332</c:v>
                </c:pt>
                <c:pt idx="7">
                  <c:v>43999</c:v>
                </c:pt>
              </c:numCache>
            </c:numRef>
          </c:val>
          <c:extLst>
            <c:ext xmlns:c16="http://schemas.microsoft.com/office/drawing/2014/chart" uri="{C3380CC4-5D6E-409C-BE32-E72D297353CC}">
              <c16:uniqueId val="{00000001-6880-4D5B-89AB-2E668E642C77}"/>
            </c:ext>
          </c:extLst>
        </c:ser>
        <c:dLbls>
          <c:showLegendKey val="0"/>
          <c:showVal val="0"/>
          <c:showCatName val="0"/>
          <c:showSerName val="0"/>
          <c:showPercent val="0"/>
          <c:showBubbleSize val="0"/>
        </c:dLbls>
        <c:gapWidth val="150"/>
        <c:axId val="593399856"/>
        <c:axId val="1"/>
      </c:barChart>
      <c:catAx>
        <c:axId val="593399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1"/>
        <c:crosses val="autoZero"/>
        <c:auto val="0"/>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59339985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legend>
    <c:plotVisOnly val="1"/>
    <c:dispBlanksAs val="zero"/>
    <c:showDLblsOverMax val="0"/>
  </c:chart>
  <c:spPr>
    <a:solidFill>
      <a:schemeClr val="bg1"/>
    </a:solidFill>
    <a:ln w="9525" cap="flat" cmpd="sng" algn="ctr">
      <a:solidFill>
        <a:schemeClr val="bg1"/>
      </a:solidFill>
      <a:round/>
    </a:ln>
    <a:effectLst/>
  </c:spPr>
  <c:txPr>
    <a:bodyPr/>
    <a:lstStyle/>
    <a:p>
      <a:pPr>
        <a:defRPr/>
      </a:pPr>
      <a:endParaRPr lang="bg-BG"/>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bg-BG" sz="1000" b="0"/>
              <a:t>Регистрирани безработни лица с право на обезщетение, разпределени по размер на ПОБ, </a:t>
            </a:r>
          </a:p>
          <a:p>
            <a:pPr>
              <a:defRPr sz="1150" b="1" i="0" u="none" strike="noStrike" baseline="0">
                <a:solidFill>
                  <a:srgbClr val="000000"/>
                </a:solidFill>
                <a:latin typeface="Arial"/>
                <a:ea typeface="Arial"/>
                <a:cs typeface="Arial"/>
              </a:defRPr>
            </a:pPr>
            <a:r>
              <a:rPr lang="bg-BG" sz="1000" b="0"/>
              <a:t>през месец март 2026 г.</a:t>
            </a:r>
          </a:p>
        </c:rich>
      </c:tx>
      <c:layout>
        <c:manualLayout>
          <c:xMode val="edge"/>
          <c:yMode val="edge"/>
          <c:x val="0.18074943246473274"/>
          <c:y val="3.2539296019148851E-2"/>
        </c:manualLayout>
      </c:layout>
      <c:overlay val="0"/>
      <c:spPr>
        <a:noFill/>
        <a:ln w="25400">
          <a:noFill/>
        </a:ln>
      </c:sp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5156184463762284"/>
          <c:y val="0.41453870157695444"/>
          <c:w val="0.75687463034398061"/>
          <c:h val="0.39807729687246174"/>
        </c:manualLayout>
      </c:layout>
      <c:pie3DChart>
        <c:varyColors val="1"/>
        <c:ser>
          <c:idx val="0"/>
          <c:order val="0"/>
          <c:spPr>
            <a:ln w="12700">
              <a:noFill/>
              <a:prstDash val="solid"/>
            </a:ln>
          </c:spPr>
          <c:explosion val="24"/>
          <c:dPt>
            <c:idx val="0"/>
            <c:bubble3D val="0"/>
            <c:spPr>
              <a:solidFill>
                <a:srgbClr val="9999FF"/>
              </a:solidFill>
              <a:ln w="12700">
                <a:noFill/>
                <a:prstDash val="solid"/>
              </a:ln>
            </c:spPr>
            <c:extLst>
              <c:ext xmlns:c16="http://schemas.microsoft.com/office/drawing/2014/chart" uri="{C3380CC4-5D6E-409C-BE32-E72D297353CC}">
                <c16:uniqueId val="{00000000-5034-46BB-857A-4343B380A7D9}"/>
              </c:ext>
            </c:extLst>
          </c:dPt>
          <c:dPt>
            <c:idx val="1"/>
            <c:bubble3D val="0"/>
            <c:spPr>
              <a:solidFill>
                <a:srgbClr val="660066"/>
              </a:solidFill>
              <a:ln w="12700">
                <a:noFill/>
                <a:prstDash val="solid"/>
              </a:ln>
            </c:spPr>
            <c:extLst>
              <c:ext xmlns:c16="http://schemas.microsoft.com/office/drawing/2014/chart" uri="{C3380CC4-5D6E-409C-BE32-E72D297353CC}">
                <c16:uniqueId val="{00000001-5034-46BB-857A-4343B380A7D9}"/>
              </c:ext>
            </c:extLst>
          </c:dPt>
          <c:dPt>
            <c:idx val="2"/>
            <c:bubble3D val="0"/>
            <c:spPr>
              <a:solidFill>
                <a:srgbClr val="FF8080"/>
              </a:solidFill>
              <a:ln w="12700">
                <a:noFill/>
                <a:prstDash val="solid"/>
              </a:ln>
            </c:spPr>
            <c:extLst>
              <c:ext xmlns:c16="http://schemas.microsoft.com/office/drawing/2014/chart" uri="{C3380CC4-5D6E-409C-BE32-E72D297353CC}">
                <c16:uniqueId val="{00000002-5034-46BB-857A-4343B380A7D9}"/>
              </c:ext>
            </c:extLst>
          </c:dPt>
          <c:dPt>
            <c:idx val="3"/>
            <c:bubble3D val="0"/>
            <c:spPr>
              <a:solidFill>
                <a:srgbClr val="0066CC"/>
              </a:solidFill>
              <a:ln w="12700">
                <a:noFill/>
                <a:prstDash val="solid"/>
              </a:ln>
            </c:spPr>
            <c:extLst>
              <c:ext xmlns:c16="http://schemas.microsoft.com/office/drawing/2014/chart" uri="{C3380CC4-5D6E-409C-BE32-E72D297353CC}">
                <c16:uniqueId val="{00000003-5034-46BB-857A-4343B380A7D9}"/>
              </c:ext>
            </c:extLst>
          </c:dPt>
          <c:dPt>
            <c:idx val="4"/>
            <c:bubble3D val="0"/>
            <c:spPr>
              <a:solidFill>
                <a:srgbClr val="CCCCFF"/>
              </a:solidFill>
              <a:ln w="12700">
                <a:noFill/>
                <a:prstDash val="solid"/>
              </a:ln>
            </c:spPr>
            <c:extLst>
              <c:ext xmlns:c16="http://schemas.microsoft.com/office/drawing/2014/chart" uri="{C3380CC4-5D6E-409C-BE32-E72D297353CC}">
                <c16:uniqueId val="{00000004-5034-46BB-857A-4343B380A7D9}"/>
              </c:ext>
            </c:extLst>
          </c:dPt>
          <c:dPt>
            <c:idx val="5"/>
            <c:bubble3D val="0"/>
            <c:extLst>
              <c:ext xmlns:c16="http://schemas.microsoft.com/office/drawing/2014/chart" uri="{C3380CC4-5D6E-409C-BE32-E72D297353CC}">
                <c16:uniqueId val="{00000005-5034-46BB-857A-4343B380A7D9}"/>
              </c:ext>
            </c:extLst>
          </c:dPt>
          <c:dPt>
            <c:idx val="6"/>
            <c:bubble3D val="0"/>
            <c:extLst>
              <c:ext xmlns:c16="http://schemas.microsoft.com/office/drawing/2014/chart" uri="{C3380CC4-5D6E-409C-BE32-E72D297353CC}">
                <c16:uniqueId val="{00000006-5034-46BB-857A-4343B380A7D9}"/>
              </c:ext>
            </c:extLst>
          </c:dPt>
          <c:dPt>
            <c:idx val="7"/>
            <c:bubble3D val="0"/>
            <c:extLst>
              <c:ext xmlns:c16="http://schemas.microsoft.com/office/drawing/2014/chart" uri="{C3380CC4-5D6E-409C-BE32-E72D297353CC}">
                <c16:uniqueId val="{00000007-5034-46BB-857A-4343B380A7D9}"/>
              </c:ext>
            </c:extLst>
          </c:dPt>
          <c:dPt>
            <c:idx val="8"/>
            <c:bubble3D val="0"/>
            <c:extLst>
              <c:ext xmlns:c16="http://schemas.microsoft.com/office/drawing/2014/chart" uri="{C3380CC4-5D6E-409C-BE32-E72D297353CC}">
                <c16:uniqueId val="{00000008-5034-46BB-857A-4343B380A7D9}"/>
              </c:ext>
            </c:extLst>
          </c:dPt>
          <c:dPt>
            <c:idx val="9"/>
            <c:bubble3D val="0"/>
            <c:extLst>
              <c:ext xmlns:c16="http://schemas.microsoft.com/office/drawing/2014/chart" uri="{C3380CC4-5D6E-409C-BE32-E72D297353CC}">
                <c16:uniqueId val="{00000009-5034-46BB-857A-4343B380A7D9}"/>
              </c:ext>
            </c:extLst>
          </c:dPt>
          <c:dPt>
            <c:idx val="10"/>
            <c:bubble3D val="0"/>
            <c:extLst>
              <c:ext xmlns:c16="http://schemas.microsoft.com/office/drawing/2014/chart" uri="{C3380CC4-5D6E-409C-BE32-E72D297353CC}">
                <c16:uniqueId val="{0000000A-5034-46BB-857A-4343B380A7D9}"/>
              </c:ext>
            </c:extLst>
          </c:dPt>
          <c:dLbls>
            <c:dLbl>
              <c:idx val="0"/>
              <c:layout>
                <c:manualLayout>
                  <c:x val="3.7114347634650137E-2"/>
                  <c:y val="0.29060485949414328"/>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34-46BB-857A-4343B380A7D9}"/>
                </c:ext>
              </c:extLst>
            </c:dLbl>
            <c:dLbl>
              <c:idx val="1"/>
              <c:layout>
                <c:manualLayout>
                  <c:x val="-3.9899244620566217E-2"/>
                  <c:y val="0.1866946315683451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34-46BB-857A-4343B380A7D9}"/>
                </c:ext>
              </c:extLst>
            </c:dLbl>
            <c:dLbl>
              <c:idx val="2"/>
              <c:layout>
                <c:manualLayout>
                  <c:x val="-0.12268883056284631"/>
                  <c:y val="5.859523767204037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34-46BB-857A-4343B380A7D9}"/>
                </c:ext>
              </c:extLst>
            </c:dLbl>
            <c:dLbl>
              <c:idx val="3"/>
              <c:layout>
                <c:manualLayout>
                  <c:x val="-0.17539956198285672"/>
                  <c:y val="-3.001060533347552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34-46BB-857A-4343B380A7D9}"/>
                </c:ext>
              </c:extLst>
            </c:dLbl>
            <c:dLbl>
              <c:idx val="4"/>
              <c:layout>
                <c:manualLayout>
                  <c:x val="-0.48498115840095152"/>
                  <c:y val="-0.1987399204896227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34-46BB-857A-4343B380A7D9}"/>
                </c:ext>
              </c:extLst>
            </c:dLbl>
            <c:dLbl>
              <c:idx val="5"/>
              <c:layout>
                <c:manualLayout>
                  <c:x val="-0.11439109327020397"/>
                  <c:y val="-0.2488449666139362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34-46BB-857A-4343B380A7D9}"/>
                </c:ext>
              </c:extLst>
            </c:dLbl>
            <c:dLbl>
              <c:idx val="6"/>
              <c:layout>
                <c:manualLayout>
                  <c:x val="-0.13679435495399675"/>
                  <c:y val="-0.308097379475421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34-46BB-857A-4343B380A7D9}"/>
                </c:ext>
              </c:extLst>
            </c:dLbl>
            <c:dLbl>
              <c:idx val="7"/>
              <c:layout>
                <c:manualLayout>
                  <c:x val="4.5927412668187721E-2"/>
                  <c:y val="-0.2569270601897110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34-46BB-857A-4343B380A7D9}"/>
                </c:ext>
              </c:extLst>
            </c:dLbl>
            <c:dLbl>
              <c:idx val="8"/>
              <c:layout>
                <c:manualLayout>
                  <c:x val="0.28129552433396804"/>
                  <c:y val="-0.2337195096662578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34-46BB-857A-4343B380A7D9}"/>
                </c:ext>
              </c:extLst>
            </c:dLbl>
            <c:dLbl>
              <c:idx val="9"/>
              <c:layout>
                <c:manualLayout>
                  <c:x val="0.17493169562954958"/>
                  <c:y val="-0.1350984400087687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34-46BB-857A-4343B380A7D9}"/>
                </c:ext>
              </c:extLst>
            </c:dLbl>
            <c:dLbl>
              <c:idx val="10"/>
              <c:layout>
                <c:manualLayout>
                  <c:x val="0.22196981913208549"/>
                  <c:y val="-4.21386040063277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34-46BB-857A-4343B380A7D9}"/>
                </c:ext>
              </c:extLst>
            </c:dLbl>
            <c:dLbl>
              <c:idx val="11"/>
              <c:layout>
                <c:manualLayout>
                  <c:x val="0.38999597808503222"/>
                  <c:y val="-0.1966318882825877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34-46BB-857A-4343B380A7D9}"/>
                </c:ext>
              </c:extLst>
            </c:dLbl>
            <c:dLbl>
              <c:idx val="12"/>
              <c:layout>
                <c:manualLayout>
                  <c:x val="0.21353913621183276"/>
                  <c:y val="-9.19682669463156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34-46BB-857A-4343B380A7D9}"/>
                </c:ext>
              </c:extLst>
            </c:dLbl>
            <c:dLbl>
              <c:idx val="13"/>
              <c:layout>
                <c:manualLayout>
                  <c:x val="0.16116873869767415"/>
                  <c:y val="-2.05873814305943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34-46BB-857A-4343B380A7D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bg-BG"/>
              </a:p>
            </c:txPr>
            <c:showLegendKey val="0"/>
            <c:showVal val="1"/>
            <c:showCatName val="1"/>
            <c:showSerName val="0"/>
            <c:showPercent val="0"/>
            <c:showBubbleSize val="0"/>
            <c:showLeaderLines val="1"/>
            <c:extLst>
              <c:ext xmlns:c15="http://schemas.microsoft.com/office/drawing/2012/chart" uri="{CE6537A1-D6FC-4f65-9D91-7224C49458BB}"/>
            </c:extLst>
          </c:dLbls>
          <c:cat>
            <c:strRef>
              <c:f>('размер ПОБ'!$A$8,'размер ПОБ'!$A$12:$A$21)</c:f>
              <c:strCache>
                <c:ptCount val="11"/>
                <c:pt idx="0">
                  <c:v>до минималния дневен размер вкл.</c:v>
                </c:pt>
                <c:pt idx="1">
                  <c:v>от 9.22 евро до 13 евро</c:v>
                </c:pt>
                <c:pt idx="2">
                  <c:v>от 13 евро до 18 евро</c:v>
                </c:pt>
                <c:pt idx="3">
                  <c:v>от 18 евро до 23 евро</c:v>
                </c:pt>
                <c:pt idx="4">
                  <c:v>от 23 евро до 28 евро</c:v>
                </c:pt>
                <c:pt idx="5">
                  <c:v>от 28 евро до 33 евро</c:v>
                </c:pt>
                <c:pt idx="6">
                  <c:v>от 38 евро до 43 евро</c:v>
                </c:pt>
                <c:pt idx="7">
                  <c:v>от 43 евро до 48 евро</c:v>
                </c:pt>
                <c:pt idx="8">
                  <c:v>от 48 евро до 53 евро</c:v>
                </c:pt>
                <c:pt idx="9">
                  <c:v>от 53 евро до 54.78 евро</c:v>
                </c:pt>
                <c:pt idx="10">
                  <c:v>на 54.78 евро</c:v>
                </c:pt>
              </c:strCache>
            </c:strRef>
          </c:cat>
          <c:val>
            <c:numRef>
              <c:f>('размер ПОБ'!$C$8,'размер ПОБ'!$C$12:$C$21)</c:f>
              <c:numCache>
                <c:formatCode>0.0%</c:formatCode>
                <c:ptCount val="11"/>
                <c:pt idx="0">
                  <c:v>0.26007599726537034</c:v>
                </c:pt>
                <c:pt idx="1">
                  <c:v>2.3784918199596165E-2</c:v>
                </c:pt>
                <c:pt idx="2">
                  <c:v>0.2773582205828577</c:v>
                </c:pt>
                <c:pt idx="3">
                  <c:v>0.1245687393675374</c:v>
                </c:pt>
                <c:pt idx="4">
                  <c:v>7.0432612048269394E-2</c:v>
                </c:pt>
                <c:pt idx="5">
                  <c:v>5.4899279774870025E-2</c:v>
                </c:pt>
                <c:pt idx="6">
                  <c:v>4.67748859246069E-2</c:v>
                </c:pt>
                <c:pt idx="7">
                  <c:v>3.6551822821438228E-2</c:v>
                </c:pt>
                <c:pt idx="8">
                  <c:v>2.9222379445760529E-2</c:v>
                </c:pt>
                <c:pt idx="9">
                  <c:v>4.876226211107048E-2</c:v>
                </c:pt>
                <c:pt idx="10">
                  <c:v>2.7568882458622827E-2</c:v>
                </c:pt>
              </c:numCache>
            </c:numRef>
          </c:val>
          <c:extLst>
            <c:ext xmlns:c16="http://schemas.microsoft.com/office/drawing/2014/chart" uri="{C3380CC4-5D6E-409C-BE32-E72D297353CC}">
              <c16:uniqueId val="{0000000E-5034-46BB-857A-4343B380A7D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chemeClr val="bg1"/>
      </a:solidFill>
      <a:prstDash val="solid"/>
    </a:ln>
  </c:spPr>
  <c:txPr>
    <a:bodyPr/>
    <a:lstStyle/>
    <a:p>
      <a:pPr>
        <a:defRPr sz="12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lgn="ctr" rtl="0">
              <a:defRPr lang="bg-BG" sz="828" b="0" i="0" u="none" strike="noStrike" kern="1200" baseline="0">
                <a:solidFill>
                  <a:srgbClr val="000000"/>
                </a:solidFill>
                <a:latin typeface="Arial"/>
                <a:ea typeface="Arial"/>
                <a:cs typeface="Arial"/>
              </a:defRPr>
            </a:pPr>
            <a:r>
              <a:rPr lang="bg-BG"/>
              <a:t>Средни размери на паричните обезщетения за безработица, разпределени по </a:t>
            </a:r>
            <a:r>
              <a:rPr lang="bg-BG" sz="828" b="0" i="0" u="none" strike="noStrike" baseline="0">
                <a:effectLst/>
              </a:rPr>
              <a:t>ТП на НОИ</a:t>
            </a:r>
            <a:r>
              <a:rPr lang="bg-BG"/>
              <a:t> и</a:t>
            </a:r>
            <a:r>
              <a:rPr lang="en-US" baseline="0"/>
              <a:t> </a:t>
            </a:r>
            <a:r>
              <a:rPr lang="bg-BG"/>
              <a:t>пол, </a:t>
            </a:r>
          </a:p>
          <a:p>
            <a:pPr lvl="0" algn="ctr" rtl="0">
              <a:defRPr lang="bg-BG" sz="828" b="0" i="0" u="none" strike="noStrike" kern="1200" baseline="0">
                <a:solidFill>
                  <a:srgbClr val="000000"/>
                </a:solidFill>
                <a:latin typeface="Arial"/>
                <a:ea typeface="Arial"/>
                <a:cs typeface="Arial"/>
              </a:defRPr>
            </a:pPr>
            <a:r>
              <a:rPr lang="bg-BG"/>
              <a:t>през месец  март 2026 г.</a:t>
            </a:r>
          </a:p>
        </c:rich>
      </c:tx>
      <c:layout>
        <c:manualLayout>
          <c:xMode val="edge"/>
          <c:yMode val="edge"/>
          <c:x val="0.16526488519643703"/>
          <c:y val="3.165182987141444E-2"/>
        </c:manualLayout>
      </c:layout>
      <c:overlay val="0"/>
    </c:title>
    <c:autoTitleDeleted val="0"/>
    <c:plotArea>
      <c:layout>
        <c:manualLayout>
          <c:layoutTarget val="inner"/>
          <c:xMode val="edge"/>
          <c:yMode val="edge"/>
          <c:x val="0.10573388606797982"/>
          <c:y val="0.16956470945582841"/>
          <c:w val="0.88235373315585253"/>
          <c:h val="0.55654992512439017"/>
        </c:manualLayout>
      </c:layout>
      <c:barChart>
        <c:barDir val="col"/>
        <c:grouping val="clustered"/>
        <c:varyColors val="0"/>
        <c:ser>
          <c:idx val="1"/>
          <c:order val="0"/>
          <c:tx>
            <c:v>мъже</c:v>
          </c:tx>
          <c:spPr>
            <a:solidFill>
              <a:schemeClr val="accent1">
                <a:lumMod val="75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ПОБ'!$D$8:$D$35</c:f>
              <c:numCache>
                <c:formatCode>#\ ##0.00\ [$€-1]</c:formatCode>
                <c:ptCount val="28"/>
                <c:pt idx="0">
                  <c:v>468.04866328257191</c:v>
                </c:pt>
                <c:pt idx="1">
                  <c:v>438.37292150170651</c:v>
                </c:pt>
                <c:pt idx="2">
                  <c:v>549.62315999999998</c:v>
                </c:pt>
                <c:pt idx="3">
                  <c:v>467.60010590015128</c:v>
                </c:pt>
                <c:pt idx="4">
                  <c:v>420.88118971061095</c:v>
                </c:pt>
                <c:pt idx="5">
                  <c:v>429.31700000000006</c:v>
                </c:pt>
                <c:pt idx="6">
                  <c:v>480.54890625000002</c:v>
                </c:pt>
                <c:pt idx="7">
                  <c:v>400.82404958677688</c:v>
                </c:pt>
                <c:pt idx="8">
                  <c:v>442.76370629370638</c:v>
                </c:pt>
                <c:pt idx="9">
                  <c:v>455.08545599999997</c:v>
                </c:pt>
                <c:pt idx="10">
                  <c:v>436.23514598540146</c:v>
                </c:pt>
                <c:pt idx="11">
                  <c:v>451.70493243243249</c:v>
                </c:pt>
                <c:pt idx="12">
                  <c:v>490.39266365688491</c:v>
                </c:pt>
                <c:pt idx="13">
                  <c:v>439.21481896551722</c:v>
                </c:pt>
                <c:pt idx="14">
                  <c:v>491.72941510966695</c:v>
                </c:pt>
                <c:pt idx="15">
                  <c:v>435.24917525773202</c:v>
                </c:pt>
                <c:pt idx="16">
                  <c:v>483.61390419161677</c:v>
                </c:pt>
                <c:pt idx="17">
                  <c:v>387.7171129707113</c:v>
                </c:pt>
                <c:pt idx="18">
                  <c:v>398.43150627615063</c:v>
                </c:pt>
                <c:pt idx="19">
                  <c:v>427.38555379746833</c:v>
                </c:pt>
                <c:pt idx="20">
                  <c:v>670.43525876073329</c:v>
                </c:pt>
                <c:pt idx="21">
                  <c:v>517.38419117647061</c:v>
                </c:pt>
                <c:pt idx="22">
                  <c:v>480.91117707267148</c:v>
                </c:pt>
                <c:pt idx="23">
                  <c:v>469.07386889460156</c:v>
                </c:pt>
                <c:pt idx="24">
                  <c:v>459.58655555555561</c:v>
                </c:pt>
                <c:pt idx="25">
                  <c:v>413.719372693727</c:v>
                </c:pt>
                <c:pt idx="26">
                  <c:v>446.75736998514117</c:v>
                </c:pt>
                <c:pt idx="27">
                  <c:v>409.95445820433434</c:v>
                </c:pt>
              </c:numCache>
            </c:numRef>
          </c:val>
          <c:extLst>
            <c:ext xmlns:c16="http://schemas.microsoft.com/office/drawing/2014/chart" uri="{C3380CC4-5D6E-409C-BE32-E72D297353CC}">
              <c16:uniqueId val="{00000000-B8C0-405D-808C-5E4FC777B2F5}"/>
            </c:ext>
          </c:extLst>
        </c:ser>
        <c:ser>
          <c:idx val="2"/>
          <c:order val="1"/>
          <c:tx>
            <c:v>жени</c:v>
          </c:tx>
          <c:spPr>
            <a:solidFill>
              <a:schemeClr val="accent2">
                <a:lumMod val="60000"/>
                <a:lumOff val="40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ПОБ'!$E$8:$E$35</c:f>
              <c:numCache>
                <c:formatCode>#\ ##0.00\ [$€-1]</c:formatCode>
                <c:ptCount val="28"/>
                <c:pt idx="0">
                  <c:v>360.90002229654408</c:v>
                </c:pt>
                <c:pt idx="1">
                  <c:v>364.86929790535299</c:v>
                </c:pt>
                <c:pt idx="2">
                  <c:v>417.51344899665548</c:v>
                </c:pt>
                <c:pt idx="3">
                  <c:v>385.40185609157811</c:v>
                </c:pt>
                <c:pt idx="4">
                  <c:v>358.06316239316243</c:v>
                </c:pt>
                <c:pt idx="5">
                  <c:v>378.8743220338983</c:v>
                </c:pt>
                <c:pt idx="6">
                  <c:v>398.87551351351351</c:v>
                </c:pt>
                <c:pt idx="7">
                  <c:v>355.89102015113349</c:v>
                </c:pt>
                <c:pt idx="8">
                  <c:v>349.82478056426328</c:v>
                </c:pt>
                <c:pt idx="9">
                  <c:v>376.06793322734495</c:v>
                </c:pt>
                <c:pt idx="10">
                  <c:v>372.27318385650227</c:v>
                </c:pt>
                <c:pt idx="11">
                  <c:v>362.70284824902723</c:v>
                </c:pt>
                <c:pt idx="12">
                  <c:v>402.30580645161285</c:v>
                </c:pt>
                <c:pt idx="13">
                  <c:v>374.10829015544044</c:v>
                </c:pt>
                <c:pt idx="14">
                  <c:v>407.69582555425905</c:v>
                </c:pt>
                <c:pt idx="15">
                  <c:v>353.06687499999998</c:v>
                </c:pt>
                <c:pt idx="16">
                  <c:v>411.73847826086956</c:v>
                </c:pt>
                <c:pt idx="17">
                  <c:v>359.48181818181814</c:v>
                </c:pt>
                <c:pt idx="18">
                  <c:v>345.77505988023955</c:v>
                </c:pt>
                <c:pt idx="19">
                  <c:v>358.16684824902723</c:v>
                </c:pt>
                <c:pt idx="20">
                  <c:v>589.45728339854668</c:v>
                </c:pt>
                <c:pt idx="21">
                  <c:v>410.2444619422572</c:v>
                </c:pt>
                <c:pt idx="22">
                  <c:v>386.15210264900662</c:v>
                </c:pt>
                <c:pt idx="23">
                  <c:v>391.94241439859525</c:v>
                </c:pt>
                <c:pt idx="24">
                  <c:v>369.84523972602739</c:v>
                </c:pt>
                <c:pt idx="25">
                  <c:v>343.11257228315048</c:v>
                </c:pt>
                <c:pt idx="26">
                  <c:v>371.78394109396913</c:v>
                </c:pt>
                <c:pt idx="27">
                  <c:v>355.40619718309858</c:v>
                </c:pt>
              </c:numCache>
            </c:numRef>
          </c:val>
          <c:extLst>
            <c:ext xmlns:c16="http://schemas.microsoft.com/office/drawing/2014/chart" uri="{C3380CC4-5D6E-409C-BE32-E72D297353CC}">
              <c16:uniqueId val="{00000001-B8C0-405D-808C-5E4FC777B2F5}"/>
            </c:ext>
          </c:extLst>
        </c:ser>
        <c:dLbls>
          <c:showLegendKey val="0"/>
          <c:showVal val="0"/>
          <c:showCatName val="0"/>
          <c:showSerName val="0"/>
          <c:showPercent val="0"/>
          <c:showBubbleSize val="0"/>
        </c:dLbls>
        <c:gapWidth val="150"/>
        <c:axId val="605014224"/>
        <c:axId val="1"/>
      </c:barChart>
      <c:scatterChart>
        <c:scatterStyle val="lineMarker"/>
        <c:varyColors val="0"/>
        <c:ser>
          <c:idx val="0"/>
          <c:order val="2"/>
          <c:tx>
            <c:v>чужденци</c:v>
          </c:tx>
          <c:spPr>
            <a:ln w="19050">
              <a:noFill/>
            </a:ln>
          </c:spPr>
          <c:marker>
            <c:spPr>
              <a:solidFill>
                <a:srgbClr val="C00000"/>
              </a:solidFill>
              <a:ln w="12700">
                <a:noFill/>
              </a:ln>
            </c:spPr>
          </c:marker>
          <c:xVal>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xVal>
          <c:yVal>
            <c:numRef>
              <c:f>'средно ПОБ'!$F$8:$F$35</c:f>
              <c:numCache>
                <c:formatCode>#\ ##0.00\ [$€-1]</c:formatCode>
                <c:ptCount val="28"/>
                <c:pt idx="0">
                  <c:v>410.13</c:v>
                </c:pt>
                <c:pt idx="1">
                  <c:v>384.2475</c:v>
                </c:pt>
                <c:pt idx="2">
                  <c:v>473.25749999999999</c:v>
                </c:pt>
                <c:pt idx="3">
                  <c:v>589.57499999999993</c:v>
                </c:pt>
                <c:pt idx="4">
                  <c:v>571.53600000000006</c:v>
                </c:pt>
                <c:pt idx="5">
                  <c:v>693.84</c:v>
                </c:pt>
                <c:pt idx="6">
                  <c:v>193.41000000000003</c:v>
                </c:pt>
                <c:pt idx="7">
                  <c:v>316.05</c:v>
                </c:pt>
                <c:pt idx="8">
                  <c:v>539.42000000000007</c:v>
                </c:pt>
                <c:pt idx="9">
                  <c:v>697.72500000000002</c:v>
                </c:pt>
                <c:pt idx="10">
                  <c:v>193.41000000000003</c:v>
                </c:pt>
                <c:pt idx="11">
                  <c:v>711.69</c:v>
                </c:pt>
                <c:pt idx="12">
                  <c:v>0</c:v>
                </c:pt>
                <c:pt idx="13">
                  <c:v>0</c:v>
                </c:pt>
                <c:pt idx="14">
                  <c:v>429.05333333333334</c:v>
                </c:pt>
                <c:pt idx="15">
                  <c:v>0</c:v>
                </c:pt>
                <c:pt idx="16">
                  <c:v>354.16499999999996</c:v>
                </c:pt>
                <c:pt idx="17">
                  <c:v>927.67499999999995</c:v>
                </c:pt>
                <c:pt idx="18">
                  <c:v>263.55</c:v>
                </c:pt>
                <c:pt idx="19">
                  <c:v>291.48</c:v>
                </c:pt>
                <c:pt idx="20">
                  <c:v>686.93812500000001</c:v>
                </c:pt>
                <c:pt idx="21">
                  <c:v>1150.3800000000001</c:v>
                </c:pt>
                <c:pt idx="22">
                  <c:v>516.34153846153845</c:v>
                </c:pt>
                <c:pt idx="23">
                  <c:v>389.14750000000004</c:v>
                </c:pt>
                <c:pt idx="24">
                  <c:v>589.05000000000007</c:v>
                </c:pt>
                <c:pt idx="25">
                  <c:v>1016.6099999999999</c:v>
                </c:pt>
                <c:pt idx="26">
                  <c:v>254.83500000000001</c:v>
                </c:pt>
                <c:pt idx="27">
                  <c:v>271.25</c:v>
                </c:pt>
              </c:numCache>
            </c:numRef>
          </c:yVal>
          <c:smooth val="0"/>
          <c:extLst>
            <c:ext xmlns:c16="http://schemas.microsoft.com/office/drawing/2014/chart" uri="{C3380CC4-5D6E-409C-BE32-E72D297353CC}">
              <c16:uniqueId val="{00000002-B8C0-405D-808C-5E4FC777B2F5}"/>
            </c:ext>
          </c:extLst>
        </c:ser>
        <c:dLbls>
          <c:showLegendKey val="0"/>
          <c:showVal val="0"/>
          <c:showCatName val="0"/>
          <c:showSerName val="0"/>
          <c:showPercent val="0"/>
          <c:showBubbleSize val="0"/>
        </c:dLbls>
        <c:axId val="3"/>
        <c:axId val="4"/>
      </c:scatterChart>
      <c:catAx>
        <c:axId val="60501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a:pPr>
            <a:endParaRPr lang="bg-BG"/>
          </a:p>
        </c:txPr>
        <c:crossAx val="1"/>
        <c:crossesAt val="200"/>
        <c:auto val="1"/>
        <c:lblAlgn val="ctr"/>
        <c:lblOffset val="100"/>
        <c:tickLblSkip val="1"/>
        <c:tickMarkSkip val="1"/>
        <c:noMultiLvlLbl val="0"/>
      </c:catAx>
      <c:valAx>
        <c:axId val="1"/>
        <c:scaling>
          <c:orientation val="minMax"/>
          <c:max val="800"/>
          <c:min val="200"/>
        </c:scaling>
        <c:delete val="0"/>
        <c:axPos val="l"/>
        <c:majorGridlines>
          <c:spPr>
            <a:ln w="3175">
              <a:solidFill>
                <a:schemeClr val="bg1">
                  <a:lumMod val="85000"/>
                </a:schemeClr>
              </a:solidFill>
              <a:prstDash val="solid"/>
            </a:ln>
          </c:spPr>
        </c:majorGridlines>
        <c:numFmt formatCode="#\ ##0.00\ [$€-1]" sourceLinked="0"/>
        <c:majorTickMark val="out"/>
        <c:minorTickMark val="none"/>
        <c:tickLblPos val="nextTo"/>
        <c:spPr>
          <a:ln w="3175">
            <a:solidFill>
              <a:srgbClr val="000000"/>
            </a:solidFill>
            <a:prstDash val="solid"/>
          </a:ln>
        </c:spPr>
        <c:txPr>
          <a:bodyPr rot="0" vert="horz"/>
          <a:lstStyle/>
          <a:p>
            <a:pPr>
              <a:defRPr sz="800"/>
            </a:pPr>
            <a:endParaRPr lang="bg-BG"/>
          </a:p>
        </c:txPr>
        <c:crossAx val="605014224"/>
        <c:crosses val="autoZero"/>
        <c:crossBetween val="between"/>
        <c:minorUnit val="200"/>
      </c:valAx>
      <c:valAx>
        <c:axId val="3"/>
        <c:scaling>
          <c:orientation val="minMax"/>
        </c:scaling>
        <c:delete val="1"/>
        <c:axPos val="t"/>
        <c:majorTickMark val="out"/>
        <c:minorTickMark val="none"/>
        <c:tickLblPos val="nextTo"/>
        <c:crossAx val="4"/>
        <c:crosses val="max"/>
        <c:crossBetween val="midCat"/>
      </c:valAx>
      <c:valAx>
        <c:axId val="4"/>
        <c:scaling>
          <c:orientation val="minMax"/>
        </c:scaling>
        <c:delete val="1"/>
        <c:axPos val="r"/>
        <c:numFmt formatCode="#\ ##0.00\ [$€-1]" sourceLinked="1"/>
        <c:majorTickMark val="out"/>
        <c:minorTickMark val="none"/>
        <c:tickLblPos val="nextTo"/>
        <c:crossAx val="3"/>
        <c:crosses val="max"/>
        <c:crossBetween val="midCat"/>
      </c:valAx>
      <c:spPr>
        <a:noFill/>
        <a:ln w="25400">
          <a:noFill/>
        </a:ln>
      </c:spPr>
    </c:plotArea>
    <c:legend>
      <c:legendPos val="r"/>
      <c:layout>
        <c:manualLayout>
          <c:xMode val="edge"/>
          <c:yMode val="edge"/>
          <c:x val="0.13333482133630933"/>
          <c:y val="0.91129730445415391"/>
          <c:w val="0.71662157190981046"/>
          <c:h val="8.8702695545846089E-2"/>
        </c:manualLayout>
      </c:layout>
      <c:overlay val="0"/>
      <c:spPr>
        <a:noFill/>
        <a:ln w="3175">
          <a:noFill/>
          <a:prstDash val="solid"/>
        </a:ln>
      </c:spPr>
      <c:txPr>
        <a:bodyPr/>
        <a:lstStyle/>
        <a:p>
          <a:pPr>
            <a:defRPr sz="1000"/>
          </a:pPr>
          <a:endParaRPr lang="bg-BG"/>
        </a:p>
      </c:txPr>
    </c:legend>
    <c:plotVisOnly val="1"/>
    <c:dispBlanksAs val="gap"/>
    <c:showDLblsOverMax val="0"/>
  </c:chart>
  <c:spPr>
    <a:solidFill>
      <a:srgbClr val="FFFFFF"/>
    </a:solidFill>
    <a:ln w="3175">
      <a:solidFill>
        <a:schemeClr val="bg1"/>
      </a:solidFill>
      <a:prstDash val="solid"/>
    </a:ln>
  </c:spPr>
  <c:txPr>
    <a:bodyPr/>
    <a:lstStyle/>
    <a:p>
      <a:pPr algn="ctr" rtl="0">
        <a:defRPr lang="bg-BG" sz="690" b="0" i="0" u="none" strike="noStrike" kern="1200" baseline="0">
          <a:solidFill>
            <a:srgbClr val="000000"/>
          </a:solidFill>
          <a:latin typeface="Arial"/>
          <a:ea typeface="Arial"/>
          <a:cs typeface="Arial"/>
        </a:defRPr>
      </a:pPr>
      <a:endParaRPr lang="bg-BG"/>
    </a:p>
  </c:txPr>
  <c:printSettings>
    <c:headerFooter alignWithMargins="0"/>
    <c:pageMargins b="1" l="0.75" r="0.7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900" b="1" i="0" u="none" strike="noStrike" baseline="0">
                <a:solidFill>
                  <a:srgbClr val="000000"/>
                </a:solidFill>
                <a:latin typeface="Arial"/>
                <a:ea typeface="Arial"/>
                <a:cs typeface="Arial"/>
              </a:defRPr>
            </a:pPr>
            <a:r>
              <a:rPr lang="bg-BG" sz="1000" b="0"/>
              <a:t>Новорегистрирани безработни лица с право на обезщетение, разпределени по пол и </a:t>
            </a:r>
            <a:r>
              <a:rPr lang="bg-BG" sz="900" b="0" i="0" u="none" strike="noStrike" baseline="0">
                <a:effectLst/>
              </a:rPr>
              <a:t>ТП на НОИ</a:t>
            </a:r>
            <a:r>
              <a:rPr lang="bg-BG" sz="1000" b="0"/>
              <a:t>, </a:t>
            </a:r>
          </a:p>
          <a:p>
            <a:pPr>
              <a:defRPr sz="900" b="1" i="0" u="none" strike="noStrike" baseline="0">
                <a:solidFill>
                  <a:srgbClr val="000000"/>
                </a:solidFill>
                <a:latin typeface="Arial"/>
                <a:ea typeface="Arial"/>
                <a:cs typeface="Arial"/>
              </a:defRPr>
            </a:pPr>
            <a:r>
              <a:rPr lang="bg-BG" sz="1000" b="0"/>
              <a:t>през месец  март 2026 г.</a:t>
            </a:r>
          </a:p>
        </c:rich>
      </c:tx>
      <c:layout>
        <c:manualLayout>
          <c:xMode val="edge"/>
          <c:yMode val="edge"/>
          <c:x val="9.7006006396595595E-2"/>
          <c:y val="5.4215659532165873E-2"/>
        </c:manualLayout>
      </c:layout>
      <c:overlay val="0"/>
      <c:spPr>
        <a:noFill/>
        <a:ln w="25400">
          <a:noFill/>
        </a:ln>
      </c:spPr>
    </c:title>
    <c:autoTitleDeleted val="0"/>
    <c:plotArea>
      <c:layout>
        <c:manualLayout>
          <c:layoutTarget val="inner"/>
          <c:xMode val="edge"/>
          <c:yMode val="edge"/>
          <c:x val="7.8811687000663377E-2"/>
          <c:y val="0.19381333015191279"/>
          <c:w val="0.89403773246292928"/>
          <c:h val="0.5757586406520786"/>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ПОБ'!$E$10:$E$37</c:f>
              <c:numCache>
                <c:formatCode>#,##0</c:formatCode>
                <c:ptCount val="28"/>
                <c:pt idx="0">
                  <c:v>259</c:v>
                </c:pt>
                <c:pt idx="1">
                  <c:v>170</c:v>
                </c:pt>
                <c:pt idx="2">
                  <c:v>269</c:v>
                </c:pt>
                <c:pt idx="3">
                  <c:v>203</c:v>
                </c:pt>
                <c:pt idx="4">
                  <c:v>47</c:v>
                </c:pt>
                <c:pt idx="5">
                  <c:v>107</c:v>
                </c:pt>
                <c:pt idx="6">
                  <c:v>67</c:v>
                </c:pt>
                <c:pt idx="7">
                  <c:v>57</c:v>
                </c:pt>
                <c:pt idx="8">
                  <c:v>88</c:v>
                </c:pt>
                <c:pt idx="9">
                  <c:v>91</c:v>
                </c:pt>
                <c:pt idx="10">
                  <c:v>96</c:v>
                </c:pt>
                <c:pt idx="11">
                  <c:v>160</c:v>
                </c:pt>
                <c:pt idx="12">
                  <c:v>79</c:v>
                </c:pt>
                <c:pt idx="13">
                  <c:v>191</c:v>
                </c:pt>
                <c:pt idx="14">
                  <c:v>406</c:v>
                </c:pt>
                <c:pt idx="15">
                  <c:v>84</c:v>
                </c:pt>
                <c:pt idx="16">
                  <c:v>119</c:v>
                </c:pt>
                <c:pt idx="17">
                  <c:v>58</c:v>
                </c:pt>
                <c:pt idx="18">
                  <c:v>99</c:v>
                </c:pt>
                <c:pt idx="19">
                  <c:v>76</c:v>
                </c:pt>
                <c:pt idx="20">
                  <c:v>761</c:v>
                </c:pt>
                <c:pt idx="21">
                  <c:v>169</c:v>
                </c:pt>
                <c:pt idx="22">
                  <c:v>177</c:v>
                </c:pt>
                <c:pt idx="23">
                  <c:v>75</c:v>
                </c:pt>
                <c:pt idx="24">
                  <c:v>81</c:v>
                </c:pt>
                <c:pt idx="25">
                  <c:v>164</c:v>
                </c:pt>
                <c:pt idx="26">
                  <c:v>106</c:v>
                </c:pt>
                <c:pt idx="27">
                  <c:v>51</c:v>
                </c:pt>
              </c:numCache>
            </c:numRef>
          </c:val>
          <c:extLst>
            <c:ext xmlns:c16="http://schemas.microsoft.com/office/drawing/2014/chart" uri="{C3380CC4-5D6E-409C-BE32-E72D297353CC}">
              <c16:uniqueId val="{00000000-0CC0-4181-A6F5-D93A795BE668}"/>
            </c:ext>
          </c:extLst>
        </c:ser>
        <c:ser>
          <c:idx val="1"/>
          <c:order val="1"/>
          <c:tx>
            <c:v>жени</c:v>
          </c:tx>
          <c:spPr>
            <a:solidFill>
              <a:schemeClr val="accent2">
                <a:lumMod val="60000"/>
                <a:lumOff val="40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ПОБ'!$G$10:$G$37</c:f>
              <c:numCache>
                <c:formatCode>#,##0</c:formatCode>
                <c:ptCount val="28"/>
                <c:pt idx="0">
                  <c:v>369</c:v>
                </c:pt>
                <c:pt idx="1">
                  <c:v>286</c:v>
                </c:pt>
                <c:pt idx="2">
                  <c:v>374</c:v>
                </c:pt>
                <c:pt idx="3">
                  <c:v>156</c:v>
                </c:pt>
                <c:pt idx="4">
                  <c:v>60</c:v>
                </c:pt>
                <c:pt idx="5">
                  <c:v>150</c:v>
                </c:pt>
                <c:pt idx="6">
                  <c:v>96</c:v>
                </c:pt>
                <c:pt idx="7">
                  <c:v>158</c:v>
                </c:pt>
                <c:pt idx="8">
                  <c:v>115</c:v>
                </c:pt>
                <c:pt idx="9">
                  <c:v>111</c:v>
                </c:pt>
                <c:pt idx="10">
                  <c:v>108</c:v>
                </c:pt>
                <c:pt idx="11">
                  <c:v>175</c:v>
                </c:pt>
                <c:pt idx="12">
                  <c:v>101</c:v>
                </c:pt>
                <c:pt idx="13">
                  <c:v>194</c:v>
                </c:pt>
                <c:pt idx="14">
                  <c:v>611</c:v>
                </c:pt>
                <c:pt idx="15">
                  <c:v>104</c:v>
                </c:pt>
                <c:pt idx="16">
                  <c:v>302</c:v>
                </c:pt>
                <c:pt idx="17">
                  <c:v>140</c:v>
                </c:pt>
                <c:pt idx="18">
                  <c:v>144</c:v>
                </c:pt>
                <c:pt idx="19">
                  <c:v>122</c:v>
                </c:pt>
                <c:pt idx="20">
                  <c:v>990</c:v>
                </c:pt>
                <c:pt idx="21">
                  <c:v>178</c:v>
                </c:pt>
                <c:pt idx="22">
                  <c:v>229</c:v>
                </c:pt>
                <c:pt idx="23">
                  <c:v>126</c:v>
                </c:pt>
                <c:pt idx="24">
                  <c:v>86</c:v>
                </c:pt>
                <c:pt idx="25">
                  <c:v>185</c:v>
                </c:pt>
                <c:pt idx="26">
                  <c:v>121</c:v>
                </c:pt>
                <c:pt idx="27">
                  <c:v>85</c:v>
                </c:pt>
              </c:numCache>
            </c:numRef>
          </c:val>
          <c:extLst>
            <c:ext xmlns:c16="http://schemas.microsoft.com/office/drawing/2014/chart" uri="{C3380CC4-5D6E-409C-BE32-E72D297353CC}">
              <c16:uniqueId val="{00000001-0CC0-4181-A6F5-D93A795BE668}"/>
            </c:ext>
          </c:extLst>
        </c:ser>
        <c:dLbls>
          <c:showLegendKey val="0"/>
          <c:showVal val="0"/>
          <c:showCatName val="0"/>
          <c:showSerName val="0"/>
          <c:showPercent val="0"/>
          <c:showBubbleSize val="0"/>
        </c:dLbls>
        <c:gapWidth val="150"/>
        <c:overlap val="100"/>
        <c:axId val="365153584"/>
        <c:axId val="1"/>
      </c:barChart>
      <c:catAx>
        <c:axId val="36515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65153584"/>
        <c:crosses val="autoZero"/>
        <c:crossBetween val="between"/>
      </c:valAx>
      <c:spPr>
        <a:noFill/>
        <a:ln w="25400">
          <a:noFill/>
        </a:ln>
      </c:spPr>
    </c:plotArea>
    <c:legend>
      <c:legendPos val="b"/>
      <c:layout>
        <c:manualLayout>
          <c:xMode val="edge"/>
          <c:yMode val="edge"/>
          <c:x val="0.26966272799127555"/>
          <c:y val="0.91477441763197609"/>
          <c:w val="0.39438206818810928"/>
          <c:h val="4.16666969746564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105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bg-BG" b="0"/>
              <a:t>Регистрирани безработни лица с право на ПОБ, разпределени по пол и </a:t>
            </a:r>
            <a:r>
              <a:rPr lang="bg-BG" sz="1000" b="0" i="0" u="none" strike="noStrike" baseline="0">
                <a:effectLst/>
              </a:rPr>
              <a:t>ТП на НОИ</a:t>
            </a:r>
            <a:r>
              <a:rPr lang="bg-BG" b="0"/>
              <a:t>, с прекратяване на обезщетението през месец март</a:t>
            </a:r>
            <a:r>
              <a:rPr lang="en-US" b="0"/>
              <a:t> </a:t>
            </a:r>
            <a:r>
              <a:rPr lang="bg-BG" b="0"/>
              <a:t>2026 г.</a:t>
            </a:r>
          </a:p>
        </c:rich>
      </c:tx>
      <c:layout>
        <c:manualLayout>
          <c:xMode val="edge"/>
          <c:yMode val="edge"/>
          <c:x val="0.15988645965903409"/>
          <c:y val="3.6511840514317731E-2"/>
        </c:manualLayout>
      </c:layout>
      <c:overlay val="0"/>
      <c:spPr>
        <a:noFill/>
        <a:ln w="25400">
          <a:noFill/>
        </a:ln>
      </c:spPr>
    </c:title>
    <c:autoTitleDeleted val="0"/>
    <c:plotArea>
      <c:layout>
        <c:manualLayout>
          <c:layoutTarget val="inner"/>
          <c:xMode val="edge"/>
          <c:yMode val="edge"/>
          <c:x val="8.858857004790141E-2"/>
          <c:y val="0.21197587976219551"/>
          <c:w val="0.89899088431064589"/>
          <c:h val="0.53016935796932663"/>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ПОБ'!$D$9:$D$36</c:f>
              <c:numCache>
                <c:formatCode>#,##0</c:formatCode>
                <c:ptCount val="28"/>
                <c:pt idx="0">
                  <c:v>253</c:v>
                </c:pt>
                <c:pt idx="1">
                  <c:v>336</c:v>
                </c:pt>
                <c:pt idx="2">
                  <c:v>297</c:v>
                </c:pt>
                <c:pt idx="3">
                  <c:v>205</c:v>
                </c:pt>
                <c:pt idx="4">
                  <c:v>62</c:v>
                </c:pt>
                <c:pt idx="5">
                  <c:v>158</c:v>
                </c:pt>
                <c:pt idx="6">
                  <c:v>90</c:v>
                </c:pt>
                <c:pt idx="7">
                  <c:v>92</c:v>
                </c:pt>
                <c:pt idx="8">
                  <c:v>83</c:v>
                </c:pt>
                <c:pt idx="9">
                  <c:v>101</c:v>
                </c:pt>
                <c:pt idx="10">
                  <c:v>114</c:v>
                </c:pt>
                <c:pt idx="11">
                  <c:v>177</c:v>
                </c:pt>
                <c:pt idx="12">
                  <c:v>95</c:v>
                </c:pt>
                <c:pt idx="13">
                  <c:v>201</c:v>
                </c:pt>
                <c:pt idx="14">
                  <c:v>481</c:v>
                </c:pt>
                <c:pt idx="15">
                  <c:v>95</c:v>
                </c:pt>
                <c:pt idx="16">
                  <c:v>163</c:v>
                </c:pt>
                <c:pt idx="17">
                  <c:v>140</c:v>
                </c:pt>
                <c:pt idx="18">
                  <c:v>103</c:v>
                </c:pt>
                <c:pt idx="19">
                  <c:v>88</c:v>
                </c:pt>
                <c:pt idx="20">
                  <c:v>754</c:v>
                </c:pt>
                <c:pt idx="21">
                  <c:v>150</c:v>
                </c:pt>
                <c:pt idx="22">
                  <c:v>195</c:v>
                </c:pt>
                <c:pt idx="23">
                  <c:v>150</c:v>
                </c:pt>
                <c:pt idx="24">
                  <c:v>92</c:v>
                </c:pt>
                <c:pt idx="25">
                  <c:v>173</c:v>
                </c:pt>
                <c:pt idx="26">
                  <c:v>138</c:v>
                </c:pt>
                <c:pt idx="27">
                  <c:v>63</c:v>
                </c:pt>
              </c:numCache>
            </c:numRef>
          </c:val>
          <c:extLst>
            <c:ext xmlns:c16="http://schemas.microsoft.com/office/drawing/2014/chart" uri="{C3380CC4-5D6E-409C-BE32-E72D297353CC}">
              <c16:uniqueId val="{00000000-1E18-4045-8485-104B73F273BB}"/>
            </c:ext>
          </c:extLst>
        </c:ser>
        <c:ser>
          <c:idx val="1"/>
          <c:order val="1"/>
          <c:tx>
            <c:v>жени</c:v>
          </c:tx>
          <c:spPr>
            <a:solidFill>
              <a:schemeClr val="accent2">
                <a:lumMod val="60000"/>
                <a:lumOff val="40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ПОБ'!$E$9:$E$36</c:f>
              <c:numCache>
                <c:formatCode>#,##0</c:formatCode>
                <c:ptCount val="28"/>
                <c:pt idx="0">
                  <c:v>421</c:v>
                </c:pt>
                <c:pt idx="1">
                  <c:v>685</c:v>
                </c:pt>
                <c:pt idx="2">
                  <c:v>486</c:v>
                </c:pt>
                <c:pt idx="3">
                  <c:v>212</c:v>
                </c:pt>
                <c:pt idx="4">
                  <c:v>77</c:v>
                </c:pt>
                <c:pt idx="5">
                  <c:v>182</c:v>
                </c:pt>
                <c:pt idx="6">
                  <c:v>82</c:v>
                </c:pt>
                <c:pt idx="7">
                  <c:v>151</c:v>
                </c:pt>
                <c:pt idx="8">
                  <c:v>121</c:v>
                </c:pt>
                <c:pt idx="9">
                  <c:v>95</c:v>
                </c:pt>
                <c:pt idx="10">
                  <c:v>110</c:v>
                </c:pt>
                <c:pt idx="11">
                  <c:v>266</c:v>
                </c:pt>
                <c:pt idx="12">
                  <c:v>103</c:v>
                </c:pt>
                <c:pt idx="13">
                  <c:v>243</c:v>
                </c:pt>
                <c:pt idx="14">
                  <c:v>627</c:v>
                </c:pt>
                <c:pt idx="15">
                  <c:v>112</c:v>
                </c:pt>
                <c:pt idx="16">
                  <c:v>212</c:v>
                </c:pt>
                <c:pt idx="17">
                  <c:v>101</c:v>
                </c:pt>
                <c:pt idx="18">
                  <c:v>138</c:v>
                </c:pt>
                <c:pt idx="19">
                  <c:v>137</c:v>
                </c:pt>
                <c:pt idx="20">
                  <c:v>941</c:v>
                </c:pt>
                <c:pt idx="21">
                  <c:v>219</c:v>
                </c:pt>
                <c:pt idx="22">
                  <c:v>226</c:v>
                </c:pt>
                <c:pt idx="23">
                  <c:v>203</c:v>
                </c:pt>
                <c:pt idx="24">
                  <c:v>124</c:v>
                </c:pt>
                <c:pt idx="25">
                  <c:v>181</c:v>
                </c:pt>
                <c:pt idx="26">
                  <c:v>141</c:v>
                </c:pt>
                <c:pt idx="27">
                  <c:v>90</c:v>
                </c:pt>
              </c:numCache>
            </c:numRef>
          </c:val>
          <c:extLst>
            <c:ext xmlns:c16="http://schemas.microsoft.com/office/drawing/2014/chart" uri="{C3380CC4-5D6E-409C-BE32-E72D297353CC}">
              <c16:uniqueId val="{00000001-1E18-4045-8485-104B73F273BB}"/>
            </c:ext>
          </c:extLst>
        </c:ser>
        <c:dLbls>
          <c:showLegendKey val="0"/>
          <c:showVal val="0"/>
          <c:showCatName val="0"/>
          <c:showSerName val="0"/>
          <c:showPercent val="0"/>
          <c:showBubbleSize val="0"/>
        </c:dLbls>
        <c:gapWidth val="150"/>
        <c:overlap val="100"/>
        <c:axId val="372774944"/>
        <c:axId val="1"/>
      </c:barChart>
      <c:catAx>
        <c:axId val="37277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72774944"/>
        <c:crosses val="autoZero"/>
        <c:crossBetween val="between"/>
        <c:majorUnit val="200"/>
      </c:valAx>
      <c:spPr>
        <a:noFill/>
        <a:ln w="25400">
          <a:noFill/>
        </a:ln>
      </c:spPr>
    </c:plotArea>
    <c:legend>
      <c:legendPos val="b"/>
      <c:layout>
        <c:manualLayout>
          <c:xMode val="edge"/>
          <c:yMode val="edge"/>
          <c:x val="0.31425400340069187"/>
          <c:y val="0.91059663631431553"/>
          <c:w val="0.39169513797634692"/>
          <c:h val="7.284769571401339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bg-BG" sz="1000" b="0"/>
              <a:t>Динамика на регистрираните безработни лица с право на ПОБ </a:t>
            </a:r>
          </a:p>
          <a:p>
            <a:pPr>
              <a:defRPr sz="1100" b="1" i="0" u="none" strike="noStrike" baseline="0">
                <a:solidFill>
                  <a:srgbClr val="000000"/>
                </a:solidFill>
                <a:latin typeface="Arial"/>
                <a:ea typeface="Arial"/>
                <a:cs typeface="Arial"/>
              </a:defRPr>
            </a:pPr>
            <a:r>
              <a:rPr lang="bg-BG" sz="1000" b="0"/>
              <a:t>през месец март 2026 г.</a:t>
            </a:r>
          </a:p>
        </c:rich>
      </c:tx>
      <c:layout>
        <c:manualLayout>
          <c:xMode val="edge"/>
          <c:yMode val="edge"/>
          <c:x val="0.26836458959526177"/>
          <c:y val="4.6620556078288959E-2"/>
        </c:manualLayout>
      </c:layout>
      <c:overlay val="0"/>
      <c:spPr>
        <a:noFill/>
        <a:ln w="25400">
          <a:noFill/>
        </a:ln>
      </c:spPr>
    </c:title>
    <c:autoTitleDeleted val="0"/>
    <c:plotArea>
      <c:layout>
        <c:manualLayout>
          <c:layoutTarget val="inner"/>
          <c:xMode val="edge"/>
          <c:yMode val="edge"/>
          <c:x val="0.10735694893175209"/>
          <c:y val="0.19482144277419869"/>
          <c:w val="0.85927270147742585"/>
          <c:h val="0.54799351785572259"/>
        </c:manualLayout>
      </c:layout>
      <c:barChart>
        <c:barDir val="col"/>
        <c:grouping val="clustered"/>
        <c:varyColors val="0"/>
        <c:ser>
          <c:idx val="0"/>
          <c:order val="0"/>
          <c:tx>
            <c:v>новорегистрирани</c:v>
          </c:tx>
          <c:spPr>
            <a:solidFill>
              <a:srgbClr val="00B050"/>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ПОБ'!$C$10:$C$37</c:f>
              <c:numCache>
                <c:formatCode>#,##0</c:formatCode>
                <c:ptCount val="28"/>
                <c:pt idx="0">
                  <c:v>628</c:v>
                </c:pt>
                <c:pt idx="1">
                  <c:v>456</c:v>
                </c:pt>
                <c:pt idx="2">
                  <c:v>643</c:v>
                </c:pt>
                <c:pt idx="3">
                  <c:v>359</c:v>
                </c:pt>
                <c:pt idx="4">
                  <c:v>107</c:v>
                </c:pt>
                <c:pt idx="5">
                  <c:v>257</c:v>
                </c:pt>
                <c:pt idx="6">
                  <c:v>163</c:v>
                </c:pt>
                <c:pt idx="7">
                  <c:v>215</c:v>
                </c:pt>
                <c:pt idx="8">
                  <c:v>203</c:v>
                </c:pt>
                <c:pt idx="9">
                  <c:v>202</c:v>
                </c:pt>
                <c:pt idx="10">
                  <c:v>204</c:v>
                </c:pt>
                <c:pt idx="11">
                  <c:v>335</c:v>
                </c:pt>
                <c:pt idx="12">
                  <c:v>180</c:v>
                </c:pt>
                <c:pt idx="13">
                  <c:v>385</c:v>
                </c:pt>
                <c:pt idx="14">
                  <c:v>1017</c:v>
                </c:pt>
                <c:pt idx="15">
                  <c:v>188</c:v>
                </c:pt>
                <c:pt idx="16">
                  <c:v>421</c:v>
                </c:pt>
                <c:pt idx="17">
                  <c:v>198</c:v>
                </c:pt>
                <c:pt idx="18">
                  <c:v>243</c:v>
                </c:pt>
                <c:pt idx="19">
                  <c:v>198</c:v>
                </c:pt>
                <c:pt idx="20">
                  <c:v>1751</c:v>
                </c:pt>
                <c:pt idx="21">
                  <c:v>347</c:v>
                </c:pt>
                <c:pt idx="22">
                  <c:v>406</c:v>
                </c:pt>
                <c:pt idx="23">
                  <c:v>201</c:v>
                </c:pt>
                <c:pt idx="24">
                  <c:v>167</c:v>
                </c:pt>
                <c:pt idx="25">
                  <c:v>349</c:v>
                </c:pt>
                <c:pt idx="26">
                  <c:v>227</c:v>
                </c:pt>
                <c:pt idx="27">
                  <c:v>136</c:v>
                </c:pt>
              </c:numCache>
            </c:numRef>
          </c:val>
          <c:extLst>
            <c:ext xmlns:c16="http://schemas.microsoft.com/office/drawing/2014/chart" uri="{C3380CC4-5D6E-409C-BE32-E72D297353CC}">
              <c16:uniqueId val="{00000000-E6C4-4BA9-B2DE-8DC2FFE4ECFC}"/>
            </c:ext>
          </c:extLst>
        </c:ser>
        <c:ser>
          <c:idx val="1"/>
          <c:order val="1"/>
          <c:tx>
            <c:v>с прекратяване на обезщетението </c:v>
          </c:tx>
          <c:spPr>
            <a:solidFill>
              <a:srgbClr val="CCFFCC"/>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ПОБ'!$C$9:$C$36</c:f>
              <c:numCache>
                <c:formatCode>#,##0</c:formatCode>
                <c:ptCount val="28"/>
                <c:pt idx="0">
                  <c:v>674</c:v>
                </c:pt>
                <c:pt idx="1">
                  <c:v>1021</c:v>
                </c:pt>
                <c:pt idx="2">
                  <c:v>783</c:v>
                </c:pt>
                <c:pt idx="3">
                  <c:v>417</c:v>
                </c:pt>
                <c:pt idx="4">
                  <c:v>139</c:v>
                </c:pt>
                <c:pt idx="5">
                  <c:v>340</c:v>
                </c:pt>
                <c:pt idx="6">
                  <c:v>172</c:v>
                </c:pt>
                <c:pt idx="7">
                  <c:v>243</c:v>
                </c:pt>
                <c:pt idx="8">
                  <c:v>204</c:v>
                </c:pt>
                <c:pt idx="9">
                  <c:v>196</c:v>
                </c:pt>
                <c:pt idx="10">
                  <c:v>224</c:v>
                </c:pt>
                <c:pt idx="11">
                  <c:v>443</c:v>
                </c:pt>
                <c:pt idx="12">
                  <c:v>198</c:v>
                </c:pt>
                <c:pt idx="13">
                  <c:v>444</c:v>
                </c:pt>
                <c:pt idx="14">
                  <c:v>1108</c:v>
                </c:pt>
                <c:pt idx="15">
                  <c:v>207</c:v>
                </c:pt>
                <c:pt idx="16">
                  <c:v>375</c:v>
                </c:pt>
                <c:pt idx="17">
                  <c:v>241</c:v>
                </c:pt>
                <c:pt idx="18">
                  <c:v>241</c:v>
                </c:pt>
                <c:pt idx="19">
                  <c:v>225</c:v>
                </c:pt>
                <c:pt idx="20">
                  <c:v>1695</c:v>
                </c:pt>
                <c:pt idx="21">
                  <c:v>369</c:v>
                </c:pt>
                <c:pt idx="22">
                  <c:v>421</c:v>
                </c:pt>
                <c:pt idx="23">
                  <c:v>353</c:v>
                </c:pt>
                <c:pt idx="24">
                  <c:v>216</c:v>
                </c:pt>
                <c:pt idx="25">
                  <c:v>354</c:v>
                </c:pt>
                <c:pt idx="26">
                  <c:v>279</c:v>
                </c:pt>
                <c:pt idx="27">
                  <c:v>153</c:v>
                </c:pt>
              </c:numCache>
            </c:numRef>
          </c:val>
          <c:extLst>
            <c:ext xmlns:c16="http://schemas.microsoft.com/office/drawing/2014/chart" uri="{C3380CC4-5D6E-409C-BE32-E72D297353CC}">
              <c16:uniqueId val="{00000001-E6C4-4BA9-B2DE-8DC2FFE4ECFC}"/>
            </c:ext>
          </c:extLst>
        </c:ser>
        <c:dLbls>
          <c:showLegendKey val="0"/>
          <c:showVal val="0"/>
          <c:showCatName val="0"/>
          <c:showSerName val="0"/>
          <c:showPercent val="0"/>
          <c:showBubbleSize val="0"/>
        </c:dLbls>
        <c:gapWidth val="150"/>
        <c:axId val="517764824"/>
        <c:axId val="1"/>
      </c:barChart>
      <c:catAx>
        <c:axId val="51776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bg-BG"/>
                  <a:t>брой лица</a:t>
                </a:r>
              </a:p>
            </c:rich>
          </c:tx>
          <c:layout>
            <c:manualLayout>
              <c:xMode val="edge"/>
              <c:yMode val="edge"/>
              <c:x val="2.0347218800403393E-2"/>
              <c:y val="0.389634911988202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517764824"/>
        <c:crosses val="autoZero"/>
        <c:crossBetween val="between"/>
      </c:valAx>
      <c:spPr>
        <a:noFill/>
        <a:ln w="25400">
          <a:noFill/>
        </a:ln>
      </c:spPr>
    </c:plotArea>
    <c:legend>
      <c:legendPos val="r"/>
      <c:layout>
        <c:manualLayout>
          <c:xMode val="edge"/>
          <c:yMode val="edge"/>
          <c:x val="8.3899887983338764E-2"/>
          <c:y val="0.88328034467389693"/>
          <c:w val="0.77466426208613781"/>
          <c:h val="7.3825363024590529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AF9FA.4DABDC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523875</xdr:colOff>
      <xdr:row>19</xdr:row>
      <xdr:rowOff>133350</xdr:rowOff>
    </xdr:from>
    <xdr:to>
      <xdr:col>6</xdr:col>
      <xdr:colOff>581025</xdr:colOff>
      <xdr:row>30</xdr:row>
      <xdr:rowOff>152400</xdr:rowOff>
    </xdr:to>
    <xdr:pic>
      <xdr:nvPicPr>
        <xdr:cNvPr id="1170" name="Picture 5" descr="C:\Documents and Settings\Elka\My Documents\PISMA\BLANKI\CU\ДОКУМЕНТИ\Tzetno_s_NOI.jpg">
          <a:extLst>
            <a:ext uri="{FF2B5EF4-FFF2-40B4-BE49-F238E27FC236}">
              <a16:creationId xmlns:a16="http://schemas.microsoft.com/office/drawing/2014/main" id="{A67C5C74-35DF-4B3E-A31C-1203CEABB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590925"/>
          <a:ext cx="18859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3</xdr:row>
      <xdr:rowOff>57150</xdr:rowOff>
    </xdr:from>
    <xdr:to>
      <xdr:col>11</xdr:col>
      <xdr:colOff>580793</xdr:colOff>
      <xdr:row>31</xdr:row>
      <xdr:rowOff>66675</xdr:rowOff>
    </xdr:to>
    <xdr:graphicFrame macro="">
      <xdr:nvGraphicFramePr>
        <xdr:cNvPr id="11410" name="Chart 1">
          <a:extLst>
            <a:ext uri="{FF2B5EF4-FFF2-40B4-BE49-F238E27FC236}">
              <a16:creationId xmlns:a16="http://schemas.microsoft.com/office/drawing/2014/main" id="{91B109E1-D3E9-4DE8-94F0-0B0717195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10</xdr:row>
      <xdr:rowOff>57150</xdr:rowOff>
    </xdr:from>
    <xdr:to>
      <xdr:col>0</xdr:col>
      <xdr:colOff>6381750</xdr:colOff>
      <xdr:row>10</xdr:row>
      <xdr:rowOff>1504950</xdr:rowOff>
    </xdr:to>
    <xdr:pic>
      <xdr:nvPicPr>
        <xdr:cNvPr id="2199" name="Picture 1" descr="cid:image001.png@01DAF9FA.4DABDCE0">
          <a:extLst>
            <a:ext uri="{FF2B5EF4-FFF2-40B4-BE49-F238E27FC236}">
              <a16:creationId xmlns:a16="http://schemas.microsoft.com/office/drawing/2014/main" id="{9AE75269-68D6-4CBE-9736-7798DA855CE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5750" y="8248650"/>
          <a:ext cx="60960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29</xdr:row>
      <xdr:rowOff>57150</xdr:rowOff>
    </xdr:from>
    <xdr:to>
      <xdr:col>9</xdr:col>
      <xdr:colOff>1323975</xdr:colOff>
      <xdr:row>50</xdr:row>
      <xdr:rowOff>76200</xdr:rowOff>
    </xdr:to>
    <xdr:graphicFrame macro="">
      <xdr:nvGraphicFramePr>
        <xdr:cNvPr id="3218" name="Chart 1">
          <a:extLst>
            <a:ext uri="{FF2B5EF4-FFF2-40B4-BE49-F238E27FC236}">
              <a16:creationId xmlns:a16="http://schemas.microsoft.com/office/drawing/2014/main" id="{FCBE584A-F5F1-4C9A-82B7-156550716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152400</xdr:rowOff>
    </xdr:from>
    <xdr:to>
      <xdr:col>13</xdr:col>
      <xdr:colOff>581025</xdr:colOff>
      <xdr:row>33</xdr:row>
      <xdr:rowOff>123825</xdr:rowOff>
    </xdr:to>
    <xdr:graphicFrame macro="">
      <xdr:nvGraphicFramePr>
        <xdr:cNvPr id="4242" name="Chart 2">
          <a:extLst>
            <a:ext uri="{FF2B5EF4-FFF2-40B4-BE49-F238E27FC236}">
              <a16:creationId xmlns:a16="http://schemas.microsoft.com/office/drawing/2014/main" id="{A87A4CB9-76B8-4B8E-9F63-526FA653D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39</xdr:row>
      <xdr:rowOff>85725</xdr:rowOff>
    </xdr:from>
    <xdr:to>
      <xdr:col>10</xdr:col>
      <xdr:colOff>704850</xdr:colOff>
      <xdr:row>58</xdr:row>
      <xdr:rowOff>95250</xdr:rowOff>
    </xdr:to>
    <xdr:graphicFrame macro="">
      <xdr:nvGraphicFramePr>
        <xdr:cNvPr id="6290" name="Chart 2">
          <a:extLst>
            <a:ext uri="{FF2B5EF4-FFF2-40B4-BE49-F238E27FC236}">
              <a16:creationId xmlns:a16="http://schemas.microsoft.com/office/drawing/2014/main" id="{114A995B-7170-42D3-9B5D-7A7128CD4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38100</xdr:rowOff>
    </xdr:from>
    <xdr:to>
      <xdr:col>9</xdr:col>
      <xdr:colOff>657225</xdr:colOff>
      <xdr:row>47</xdr:row>
      <xdr:rowOff>47625</xdr:rowOff>
    </xdr:to>
    <xdr:graphicFrame macro="">
      <xdr:nvGraphicFramePr>
        <xdr:cNvPr id="7314" name="Chart 3">
          <a:extLst>
            <a:ext uri="{FF2B5EF4-FFF2-40B4-BE49-F238E27FC236}">
              <a16:creationId xmlns:a16="http://schemas.microsoft.com/office/drawing/2014/main" id="{AA05B3B0-8CB9-4134-A708-A6B4A960C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37</xdr:row>
      <xdr:rowOff>57150</xdr:rowOff>
    </xdr:from>
    <xdr:to>
      <xdr:col>6</xdr:col>
      <xdr:colOff>0</xdr:colOff>
      <xdr:row>57</xdr:row>
      <xdr:rowOff>28575</xdr:rowOff>
    </xdr:to>
    <xdr:graphicFrame macro="">
      <xdr:nvGraphicFramePr>
        <xdr:cNvPr id="8338" name="Chart 1">
          <a:extLst>
            <a:ext uri="{FF2B5EF4-FFF2-40B4-BE49-F238E27FC236}">
              <a16:creationId xmlns:a16="http://schemas.microsoft.com/office/drawing/2014/main" id="{E12494B8-7B04-45DD-A546-8FCD7D92A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39</xdr:row>
      <xdr:rowOff>57150</xdr:rowOff>
    </xdr:from>
    <xdr:to>
      <xdr:col>7</xdr:col>
      <xdr:colOff>1028700</xdr:colOff>
      <xdr:row>64</xdr:row>
      <xdr:rowOff>133350</xdr:rowOff>
    </xdr:to>
    <xdr:graphicFrame macro="">
      <xdr:nvGraphicFramePr>
        <xdr:cNvPr id="9362" name="Chart 3">
          <a:extLst>
            <a:ext uri="{FF2B5EF4-FFF2-40B4-BE49-F238E27FC236}">
              <a16:creationId xmlns:a16="http://schemas.microsoft.com/office/drawing/2014/main" id="{B62C09A7-6BCD-440C-8811-AA7A09E5F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38</xdr:row>
      <xdr:rowOff>76200</xdr:rowOff>
    </xdr:from>
    <xdr:to>
      <xdr:col>5</xdr:col>
      <xdr:colOff>28575</xdr:colOff>
      <xdr:row>59</xdr:row>
      <xdr:rowOff>66675</xdr:rowOff>
    </xdr:to>
    <xdr:graphicFrame macro="">
      <xdr:nvGraphicFramePr>
        <xdr:cNvPr id="10386" name="Chart 2">
          <a:extLst>
            <a:ext uri="{FF2B5EF4-FFF2-40B4-BE49-F238E27FC236}">
              <a16:creationId xmlns:a16="http://schemas.microsoft.com/office/drawing/2014/main" id="{88E742F2-2DE7-41FF-A05B-11040E0D2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ssi.bg/fizicheski-lica/po-bg-zakonodatelstvo/pri-bezrabotits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opLeftCell="A10" zoomScaleNormal="100" workbookViewId="0">
      <selection activeCell="N24" sqref="N24"/>
    </sheetView>
  </sheetViews>
  <sheetFormatPr defaultRowHeight="12.75"/>
  <cols>
    <col min="1" max="16384" width="9.140625" style="11"/>
  </cols>
  <sheetData>
    <row r="1" spans="1:11">
      <c r="A1" s="80"/>
      <c r="B1" s="80"/>
      <c r="C1" s="80"/>
      <c r="D1" s="80"/>
      <c r="E1" s="80"/>
      <c r="F1" s="80"/>
      <c r="G1" s="80"/>
      <c r="H1" s="80"/>
      <c r="I1" s="80"/>
    </row>
    <row r="2" spans="1:11" ht="15.75">
      <c r="A2" s="287" t="s">
        <v>204</v>
      </c>
      <c r="B2" s="287"/>
      <c r="C2" s="287"/>
      <c r="D2" s="287"/>
      <c r="E2" s="287"/>
      <c r="F2" s="287"/>
      <c r="G2" s="287"/>
      <c r="H2" s="287"/>
      <c r="I2" s="287"/>
      <c r="J2" s="287"/>
      <c r="K2" s="287"/>
    </row>
    <row r="3" spans="1:11" ht="13.5" thickBot="1">
      <c r="A3" s="81"/>
      <c r="B3" s="81"/>
      <c r="C3" s="81"/>
      <c r="D3" s="81"/>
      <c r="E3" s="81"/>
      <c r="F3" s="81"/>
      <c r="G3" s="81"/>
      <c r="H3" s="81"/>
      <c r="I3" s="81"/>
      <c r="J3" s="81"/>
      <c r="K3" s="82"/>
    </row>
    <row r="4" spans="1:11" ht="13.5" thickTop="1"/>
    <row r="11" spans="1:11" ht="18">
      <c r="A11" s="288" t="s">
        <v>205</v>
      </c>
      <c r="B11" s="288"/>
      <c r="C11" s="288"/>
      <c r="D11" s="288"/>
      <c r="E11" s="288"/>
      <c r="F11" s="288"/>
      <c r="G11" s="288"/>
      <c r="H11" s="288"/>
      <c r="I11" s="288"/>
      <c r="J11" s="288"/>
      <c r="K11" s="288"/>
    </row>
    <row r="12" spans="1:11" ht="15">
      <c r="A12" s="83"/>
      <c r="B12" s="83"/>
      <c r="C12" s="83"/>
      <c r="D12" s="83"/>
      <c r="E12" s="83"/>
      <c r="F12" s="83"/>
      <c r="G12" s="83"/>
      <c r="H12" s="83"/>
    </row>
    <row r="13" spans="1:11" ht="15">
      <c r="A13" s="84"/>
      <c r="B13" s="84"/>
      <c r="C13" s="84"/>
      <c r="D13" s="84"/>
      <c r="E13" s="84"/>
      <c r="F13" s="84"/>
      <c r="G13" s="84"/>
      <c r="H13" s="84"/>
      <c r="I13" s="85"/>
    </row>
    <row r="14" spans="1:11" ht="15">
      <c r="A14" s="84"/>
      <c r="B14" s="84"/>
      <c r="C14" s="84"/>
      <c r="D14" s="84"/>
      <c r="E14" s="84"/>
      <c r="F14" s="84"/>
      <c r="G14" s="84"/>
      <c r="H14" s="84"/>
      <c r="I14" s="85"/>
    </row>
    <row r="15" spans="1:11" ht="15.75">
      <c r="A15" s="287" t="s">
        <v>22</v>
      </c>
      <c r="B15" s="287"/>
      <c r="C15" s="287"/>
      <c r="D15" s="287"/>
      <c r="E15" s="287"/>
      <c r="F15" s="287"/>
      <c r="G15" s="287"/>
      <c r="H15" s="287"/>
      <c r="I15" s="287"/>
      <c r="J15" s="287"/>
      <c r="K15" s="287"/>
    </row>
    <row r="16" spans="1:11" ht="15.75">
      <c r="A16" s="287" t="s">
        <v>23</v>
      </c>
      <c r="B16" s="287"/>
      <c r="C16" s="287"/>
      <c r="D16" s="287"/>
      <c r="E16" s="287"/>
      <c r="F16" s="287"/>
      <c r="G16" s="287"/>
      <c r="H16" s="287"/>
      <c r="I16" s="287"/>
      <c r="J16" s="287"/>
      <c r="K16" s="287"/>
    </row>
    <row r="17" spans="1:11" ht="15.75">
      <c r="A17" s="287" t="s">
        <v>231</v>
      </c>
      <c r="B17" s="287"/>
      <c r="C17" s="287"/>
      <c r="D17" s="287"/>
      <c r="E17" s="287"/>
      <c r="F17" s="287"/>
      <c r="G17" s="287"/>
      <c r="H17" s="287"/>
      <c r="I17" s="287"/>
      <c r="J17" s="287"/>
      <c r="K17" s="287"/>
    </row>
    <row r="18" spans="1:11" ht="15">
      <c r="A18" s="84"/>
      <c r="B18" s="84"/>
      <c r="C18" s="84"/>
      <c r="D18" s="84"/>
      <c r="E18" s="84"/>
      <c r="F18" s="84"/>
      <c r="G18" s="84"/>
      <c r="H18" s="84"/>
      <c r="I18" s="85"/>
      <c r="J18" s="85"/>
    </row>
    <row r="19" spans="1:11" ht="15">
      <c r="A19" s="84"/>
      <c r="B19" s="84"/>
      <c r="C19" s="84"/>
      <c r="D19" s="84"/>
      <c r="E19" s="84"/>
      <c r="F19" s="84"/>
      <c r="G19" s="84"/>
      <c r="H19" s="84"/>
      <c r="I19" s="85"/>
      <c r="J19" s="85"/>
    </row>
    <row r="20" spans="1:11">
      <c r="A20" s="85"/>
      <c r="B20" s="85"/>
      <c r="C20" s="85"/>
      <c r="D20" s="85"/>
      <c r="E20" s="85"/>
      <c r="F20" s="85"/>
      <c r="G20" s="85"/>
      <c r="H20" s="85"/>
      <c r="I20" s="85"/>
      <c r="J20" s="85"/>
    </row>
    <row r="21" spans="1:11">
      <c r="A21" s="85"/>
      <c r="B21" s="85"/>
      <c r="C21" s="85"/>
      <c r="D21" s="85"/>
      <c r="E21" s="85"/>
      <c r="F21" s="85"/>
      <c r="G21" s="85"/>
      <c r="H21" s="85"/>
      <c r="I21" s="85"/>
      <c r="J21" s="85"/>
    </row>
    <row r="22" spans="1:11" s="87" customFormat="1">
      <c r="A22" s="86"/>
      <c r="B22" s="86"/>
      <c r="C22" s="86"/>
      <c r="D22" s="86"/>
      <c r="E22" s="86"/>
      <c r="F22" s="86"/>
      <c r="G22" s="86"/>
      <c r="H22" s="86"/>
      <c r="I22" s="86"/>
      <c r="J22" s="86"/>
    </row>
    <row r="23" spans="1:11" s="87" customFormat="1">
      <c r="A23" s="86"/>
      <c r="B23" s="86"/>
      <c r="C23" s="86"/>
      <c r="D23" s="86"/>
      <c r="E23" s="86"/>
      <c r="F23" s="86"/>
      <c r="G23" s="86"/>
      <c r="H23" s="86"/>
      <c r="I23" s="86"/>
      <c r="J23" s="86"/>
    </row>
    <row r="24" spans="1:11" s="87" customFormat="1">
      <c r="A24" s="86"/>
      <c r="B24" s="86"/>
      <c r="C24" s="86"/>
      <c r="D24" s="86"/>
      <c r="E24" s="86"/>
      <c r="F24" s="86"/>
      <c r="G24" s="86"/>
      <c r="H24" s="86"/>
      <c r="I24" s="86"/>
      <c r="J24" s="86"/>
    </row>
    <row r="25" spans="1:11" s="87" customFormat="1">
      <c r="A25" s="86"/>
      <c r="B25" s="86"/>
      <c r="C25" s="86"/>
      <c r="D25" s="86"/>
      <c r="E25" s="86"/>
      <c r="F25" s="86"/>
      <c r="G25" s="86"/>
      <c r="H25" s="86"/>
      <c r="I25" s="86"/>
      <c r="J25" s="86"/>
    </row>
    <row r="26" spans="1:11" s="87" customFormat="1" ht="15" customHeight="1">
      <c r="A26" s="86"/>
      <c r="B26" s="86"/>
      <c r="C26" s="86"/>
      <c r="D26" s="86"/>
      <c r="E26" s="86"/>
      <c r="F26" s="86"/>
      <c r="G26" s="86"/>
      <c r="H26" s="86"/>
      <c r="I26" s="86"/>
      <c r="J26" s="86"/>
    </row>
    <row r="27" spans="1:11" s="87" customFormat="1" ht="15" customHeight="1">
      <c r="A27" s="86"/>
      <c r="B27" s="86"/>
      <c r="C27" s="86"/>
      <c r="D27" s="86"/>
      <c r="E27" s="86"/>
      <c r="F27" s="86"/>
      <c r="G27" s="86"/>
      <c r="H27" s="86"/>
      <c r="I27" s="86"/>
      <c r="J27" s="86"/>
    </row>
    <row r="28" spans="1:11" s="87" customFormat="1" ht="15" customHeight="1">
      <c r="A28" s="86"/>
      <c r="B28" s="86"/>
      <c r="C28" s="86"/>
      <c r="D28" s="86"/>
      <c r="E28" s="86"/>
      <c r="F28" s="86"/>
      <c r="G28" s="86"/>
      <c r="H28" s="86"/>
      <c r="I28" s="86"/>
      <c r="J28" s="86"/>
    </row>
    <row r="29" spans="1:11" ht="15" customHeight="1">
      <c r="A29" s="85"/>
      <c r="B29" s="85"/>
      <c r="C29" s="85"/>
      <c r="D29" s="85"/>
      <c r="E29" s="85"/>
      <c r="F29" s="85"/>
      <c r="G29" s="85"/>
      <c r="H29" s="85"/>
      <c r="I29" s="85"/>
      <c r="J29" s="85"/>
    </row>
    <row r="30" spans="1:11" ht="15" customHeight="1">
      <c r="A30" s="85"/>
      <c r="B30" s="85"/>
      <c r="C30" s="85"/>
      <c r="D30" s="85"/>
      <c r="E30" s="85"/>
      <c r="F30" s="85"/>
      <c r="G30" s="85"/>
      <c r="H30" s="85"/>
      <c r="I30" s="85"/>
      <c r="J30" s="85"/>
    </row>
    <row r="31" spans="1:11" ht="15" customHeight="1">
      <c r="A31" s="85"/>
      <c r="B31" s="85"/>
      <c r="C31" s="85"/>
      <c r="D31" s="85"/>
      <c r="E31" s="85"/>
      <c r="F31" s="85"/>
      <c r="G31" s="85"/>
      <c r="H31" s="85"/>
      <c r="I31" s="85"/>
      <c r="J31" s="85"/>
    </row>
    <row r="32" spans="1:11" ht="15" customHeight="1">
      <c r="A32" s="85"/>
      <c r="B32" s="85"/>
      <c r="C32" s="85"/>
      <c r="D32" s="85"/>
      <c r="E32" s="85"/>
      <c r="F32" s="85"/>
      <c r="G32" s="85"/>
      <c r="H32" s="85"/>
      <c r="I32" s="85"/>
      <c r="J32" s="85"/>
    </row>
    <row r="33" spans="1:11">
      <c r="A33" s="85"/>
      <c r="B33" s="85"/>
      <c r="C33" s="85"/>
      <c r="D33" s="85"/>
      <c r="E33" s="85"/>
      <c r="F33" s="85"/>
      <c r="G33" s="85"/>
      <c r="H33" s="85"/>
      <c r="I33" s="85"/>
      <c r="J33" s="85"/>
    </row>
    <row r="34" spans="1:11">
      <c r="A34" s="85"/>
      <c r="B34" s="85"/>
      <c r="C34" s="85"/>
      <c r="D34" s="85"/>
      <c r="E34" s="85"/>
      <c r="F34" s="85"/>
      <c r="G34" s="85"/>
      <c r="H34" s="85"/>
      <c r="I34" s="85"/>
      <c r="J34" s="85"/>
    </row>
    <row r="35" spans="1:11">
      <c r="A35" s="85"/>
      <c r="B35" s="85"/>
      <c r="C35" s="85"/>
      <c r="D35" s="85"/>
      <c r="E35" s="85"/>
      <c r="F35" s="85"/>
      <c r="G35" s="85"/>
      <c r="H35" s="85"/>
      <c r="I35" s="85"/>
      <c r="J35" s="85"/>
    </row>
    <row r="36" spans="1:11">
      <c r="A36" s="85"/>
      <c r="B36" s="85"/>
      <c r="C36" s="85"/>
      <c r="D36" s="85"/>
      <c r="E36" s="85"/>
      <c r="F36" s="85"/>
      <c r="G36" s="85"/>
      <c r="H36" s="85"/>
      <c r="I36" s="85"/>
      <c r="J36" s="85"/>
    </row>
    <row r="37" spans="1:11">
      <c r="A37" s="85"/>
      <c r="B37" s="85"/>
      <c r="C37" s="85"/>
      <c r="D37" s="85"/>
      <c r="E37" s="85"/>
      <c r="F37" s="85"/>
      <c r="G37" s="85"/>
      <c r="H37" s="85"/>
      <c r="I37" s="85"/>
      <c r="J37" s="85"/>
    </row>
    <row r="38" spans="1:11">
      <c r="A38" s="289" t="s">
        <v>218</v>
      </c>
      <c r="B38" s="289"/>
      <c r="C38" s="289"/>
      <c r="D38" s="289"/>
      <c r="E38" s="289"/>
      <c r="F38" s="289"/>
      <c r="G38" s="289"/>
      <c r="H38" s="289"/>
      <c r="I38" s="289"/>
      <c r="J38" s="289"/>
      <c r="K38" s="289"/>
    </row>
    <row r="39" spans="1:11">
      <c r="A39" s="85"/>
      <c r="B39" s="85"/>
      <c r="C39" s="85"/>
      <c r="D39" s="85"/>
      <c r="E39" s="85"/>
      <c r="F39" s="85"/>
      <c r="G39" s="85"/>
      <c r="H39" s="85"/>
      <c r="I39" s="85"/>
      <c r="J39" s="85"/>
    </row>
    <row r="40" spans="1:11">
      <c r="A40" s="85"/>
      <c r="B40" s="85"/>
      <c r="C40" s="85"/>
      <c r="D40" s="85"/>
      <c r="E40" s="85"/>
      <c r="F40" s="85"/>
      <c r="G40" s="85"/>
      <c r="H40" s="85"/>
      <c r="I40" s="85"/>
      <c r="J40" s="85"/>
    </row>
    <row r="41" spans="1:11">
      <c r="A41" s="85"/>
      <c r="B41" s="85"/>
      <c r="C41" s="85"/>
      <c r="D41" s="85"/>
      <c r="E41" s="85"/>
      <c r="F41" s="85"/>
      <c r="G41" s="85"/>
      <c r="H41" s="85"/>
      <c r="I41" s="85"/>
      <c r="J41" s="85"/>
    </row>
    <row r="42" spans="1:11">
      <c r="A42" s="85"/>
      <c r="B42" s="85"/>
      <c r="C42" s="85"/>
      <c r="D42" s="85"/>
      <c r="E42" s="85"/>
      <c r="F42" s="85"/>
      <c r="G42" s="85"/>
      <c r="H42" s="85"/>
      <c r="I42" s="85"/>
      <c r="J42" s="85"/>
    </row>
    <row r="45" spans="1:11" ht="13.5" customHeight="1"/>
    <row r="46" spans="1:11" ht="15" customHeight="1"/>
    <row r="58" ht="12" customHeight="1"/>
    <row r="59" hidden="1"/>
  </sheetData>
  <mergeCells count="6">
    <mergeCell ref="A2:K2"/>
    <mergeCell ref="A11:K11"/>
    <mergeCell ref="A15:K15"/>
    <mergeCell ref="A38:K38"/>
    <mergeCell ref="A16:K16"/>
    <mergeCell ref="A17:K17"/>
  </mergeCells>
  <pageMargins left="0.7" right="0.7" top="0.75" bottom="0.75" header="0.3" footer="0.3"/>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topLeftCell="A25" zoomScaleNormal="100" zoomScaleSheetLayoutView="100" workbookViewId="0">
      <selection activeCell="I41" sqref="I41"/>
    </sheetView>
  </sheetViews>
  <sheetFormatPr defaultRowHeight="12.75"/>
  <cols>
    <col min="1" max="1" width="4.85546875" customWidth="1"/>
    <col min="2" max="2" width="18.42578125" customWidth="1"/>
    <col min="3" max="3" width="22.5703125" customWidth="1"/>
    <col min="4" max="4" width="15.42578125" customWidth="1"/>
    <col min="5" max="5" width="15" customWidth="1"/>
    <col min="6" max="6" width="18.7109375" customWidth="1"/>
  </cols>
  <sheetData>
    <row r="1" spans="1:6" ht="15" customHeight="1">
      <c r="A1" s="100" t="s">
        <v>206</v>
      </c>
      <c r="B1" s="89"/>
      <c r="C1" s="89"/>
      <c r="D1" s="89"/>
      <c r="E1" s="89"/>
      <c r="F1" s="89"/>
    </row>
    <row r="2" spans="1:6" ht="15" customHeight="1">
      <c r="A2" s="100"/>
      <c r="B2" s="89"/>
      <c r="C2" s="89"/>
      <c r="D2" s="89"/>
      <c r="E2" s="89"/>
      <c r="F2" s="89"/>
    </row>
    <row r="3" spans="1:6" ht="30" customHeight="1">
      <c r="A3" s="317" t="s">
        <v>251</v>
      </c>
      <c r="B3" s="317"/>
      <c r="C3" s="317"/>
      <c r="D3" s="317"/>
      <c r="E3" s="317"/>
      <c r="F3" s="317"/>
    </row>
    <row r="4" spans="1:6" ht="15" customHeight="1">
      <c r="A4" s="99"/>
      <c r="B4" s="99"/>
      <c r="C4" s="99"/>
      <c r="D4" s="99"/>
      <c r="E4" s="99"/>
      <c r="F4" s="99"/>
    </row>
    <row r="6" spans="1:6" ht="21" customHeight="1">
      <c r="A6" s="302" t="s">
        <v>201</v>
      </c>
      <c r="B6" s="306" t="s">
        <v>132</v>
      </c>
      <c r="C6" s="293" t="s">
        <v>214</v>
      </c>
      <c r="D6" s="305" t="s">
        <v>139</v>
      </c>
      <c r="E6" s="305"/>
      <c r="F6" s="293" t="s">
        <v>135</v>
      </c>
    </row>
    <row r="7" spans="1:6" ht="21.75" customHeight="1">
      <c r="A7" s="303"/>
      <c r="B7" s="307"/>
      <c r="C7" s="293"/>
      <c r="D7" s="149" t="s">
        <v>3</v>
      </c>
      <c r="E7" s="149" t="s">
        <v>4</v>
      </c>
      <c r="F7" s="293"/>
    </row>
    <row r="8" spans="1:6" ht="15" customHeight="1">
      <c r="A8" s="183">
        <v>1</v>
      </c>
      <c r="B8" s="183" t="s">
        <v>173</v>
      </c>
      <c r="C8" s="279">
        <v>403.46898032200357</v>
      </c>
      <c r="D8" s="279">
        <v>468.04866328257191</v>
      </c>
      <c r="E8" s="279">
        <v>360.90002229654408</v>
      </c>
      <c r="F8" s="279">
        <v>410.13</v>
      </c>
    </row>
    <row r="9" spans="1:6" ht="15" customHeight="1">
      <c r="A9" s="184">
        <v>2</v>
      </c>
      <c r="B9" s="184" t="s">
        <v>174</v>
      </c>
      <c r="C9" s="280">
        <v>391.4466993865031</v>
      </c>
      <c r="D9" s="280">
        <v>438.37292150170651</v>
      </c>
      <c r="E9" s="280">
        <v>364.86929790535299</v>
      </c>
      <c r="F9" s="280">
        <v>384.2475</v>
      </c>
    </row>
    <row r="10" spans="1:6" ht="15" customHeight="1">
      <c r="A10" s="184">
        <v>3</v>
      </c>
      <c r="B10" s="184" t="s">
        <v>175</v>
      </c>
      <c r="C10" s="280">
        <v>473.32947482014384</v>
      </c>
      <c r="D10" s="280">
        <v>549.62315999999998</v>
      </c>
      <c r="E10" s="280">
        <v>417.51344899665548</v>
      </c>
      <c r="F10" s="280">
        <v>473.25749999999999</v>
      </c>
    </row>
    <row r="11" spans="1:6" ht="15" customHeight="1">
      <c r="A11" s="184">
        <v>4</v>
      </c>
      <c r="B11" s="184" t="s">
        <v>176</v>
      </c>
      <c r="C11" s="280">
        <v>428.35312279325228</v>
      </c>
      <c r="D11" s="280">
        <v>467.60010590015128</v>
      </c>
      <c r="E11" s="280">
        <v>385.40185609157811</v>
      </c>
      <c r="F11" s="280">
        <v>589.57499999999993</v>
      </c>
    </row>
    <row r="12" spans="1:6" ht="15" customHeight="1">
      <c r="A12" s="184">
        <v>5</v>
      </c>
      <c r="B12" s="184" t="s">
        <v>177</v>
      </c>
      <c r="C12" s="280">
        <v>388.95337331334332</v>
      </c>
      <c r="D12" s="280">
        <v>420.88118971061095</v>
      </c>
      <c r="E12" s="280">
        <v>358.06316239316243</v>
      </c>
      <c r="F12" s="280">
        <v>571.53600000000006</v>
      </c>
    </row>
    <row r="13" spans="1:6" ht="15" customHeight="1">
      <c r="A13" s="184">
        <v>6</v>
      </c>
      <c r="B13" s="184" t="s">
        <v>178</v>
      </c>
      <c r="C13" s="280">
        <v>402.74296511627915</v>
      </c>
      <c r="D13" s="280">
        <v>429.31700000000006</v>
      </c>
      <c r="E13" s="280">
        <v>378.8743220338983</v>
      </c>
      <c r="F13" s="280">
        <v>693.84</v>
      </c>
    </row>
    <row r="14" spans="1:6" ht="15" customHeight="1">
      <c r="A14" s="184">
        <v>7</v>
      </c>
      <c r="B14" s="184" t="s">
        <v>179</v>
      </c>
      <c r="C14" s="280">
        <v>437.837415730337</v>
      </c>
      <c r="D14" s="280">
        <v>480.54890625000002</v>
      </c>
      <c r="E14" s="280">
        <v>398.87551351351351</v>
      </c>
      <c r="F14" s="280">
        <v>193.41000000000003</v>
      </c>
    </row>
    <row r="15" spans="1:6" ht="15" customHeight="1">
      <c r="A15" s="184">
        <v>8</v>
      </c>
      <c r="B15" s="184" t="s">
        <v>180</v>
      </c>
      <c r="C15" s="280">
        <v>372.86345582486319</v>
      </c>
      <c r="D15" s="280">
        <v>400.82404958677688</v>
      </c>
      <c r="E15" s="280">
        <v>355.89102015113349</v>
      </c>
      <c r="F15" s="280">
        <v>316.05</v>
      </c>
    </row>
    <row r="16" spans="1:6" ht="15" customHeight="1">
      <c r="A16" s="184">
        <v>9</v>
      </c>
      <c r="B16" s="184" t="s">
        <v>181</v>
      </c>
      <c r="C16" s="280">
        <v>387.61878504672904</v>
      </c>
      <c r="D16" s="280">
        <v>442.76370629370638</v>
      </c>
      <c r="E16" s="280">
        <v>349.82478056426328</v>
      </c>
      <c r="F16" s="280">
        <v>539.42000000000007</v>
      </c>
    </row>
    <row r="17" spans="1:6" ht="15" customHeight="1">
      <c r="A17" s="184">
        <v>10</v>
      </c>
      <c r="B17" s="184" t="s">
        <v>182</v>
      </c>
      <c r="C17" s="280">
        <v>415.90015127388529</v>
      </c>
      <c r="D17" s="280">
        <v>455.08545599999997</v>
      </c>
      <c r="E17" s="280">
        <v>376.06793322734495</v>
      </c>
      <c r="F17" s="280">
        <v>697.72500000000002</v>
      </c>
    </row>
    <row r="18" spans="1:6" ht="15" customHeight="1">
      <c r="A18" s="184">
        <v>11</v>
      </c>
      <c r="B18" s="184" t="s">
        <v>183</v>
      </c>
      <c r="C18" s="280">
        <v>400.90396551724137</v>
      </c>
      <c r="D18" s="280">
        <v>436.23514598540146</v>
      </c>
      <c r="E18" s="280">
        <v>372.27318385650227</v>
      </c>
      <c r="F18" s="280">
        <v>193.41000000000003</v>
      </c>
    </row>
    <row r="19" spans="1:6" ht="15" customHeight="1">
      <c r="A19" s="184">
        <v>12</v>
      </c>
      <c r="B19" s="184" t="s">
        <v>184</v>
      </c>
      <c r="C19" s="280">
        <v>402.69601808006888</v>
      </c>
      <c r="D19" s="280">
        <v>451.70493243243249</v>
      </c>
      <c r="E19" s="280">
        <v>362.70284824902723</v>
      </c>
      <c r="F19" s="280">
        <v>711.69</v>
      </c>
    </row>
    <row r="20" spans="1:6" ht="15" customHeight="1">
      <c r="A20" s="184">
        <v>13</v>
      </c>
      <c r="B20" s="184" t="s">
        <v>185</v>
      </c>
      <c r="C20" s="280">
        <v>442.5351649484536</v>
      </c>
      <c r="D20" s="280">
        <v>490.39266365688491</v>
      </c>
      <c r="E20" s="280">
        <v>402.30580645161285</v>
      </c>
      <c r="F20" s="280" t="s">
        <v>217</v>
      </c>
    </row>
    <row r="21" spans="1:6" ht="15" customHeight="1">
      <c r="A21" s="184">
        <v>14</v>
      </c>
      <c r="B21" s="184" t="s">
        <v>186</v>
      </c>
      <c r="C21" s="280">
        <v>406.68964193270062</v>
      </c>
      <c r="D21" s="280">
        <v>439.21481896551722</v>
      </c>
      <c r="E21" s="280">
        <v>374.10829015544044</v>
      </c>
      <c r="F21" s="280" t="s">
        <v>217</v>
      </c>
    </row>
    <row r="22" spans="1:6" ht="15" customHeight="1">
      <c r="A22" s="184">
        <v>15</v>
      </c>
      <c r="B22" s="184" t="s">
        <v>187</v>
      </c>
      <c r="C22" s="280">
        <v>442.75875443636983</v>
      </c>
      <c r="D22" s="280">
        <v>491.72941510966695</v>
      </c>
      <c r="E22" s="280">
        <v>407.69582555425905</v>
      </c>
      <c r="F22" s="280">
        <v>429.05333333333334</v>
      </c>
    </row>
    <row r="23" spans="1:6" ht="15" customHeight="1">
      <c r="A23" s="184">
        <v>16</v>
      </c>
      <c r="B23" s="184" t="s">
        <v>188</v>
      </c>
      <c r="C23" s="280">
        <v>394.37093264248711</v>
      </c>
      <c r="D23" s="280">
        <v>435.24917525773202</v>
      </c>
      <c r="E23" s="280">
        <v>353.06687499999998</v>
      </c>
      <c r="F23" s="280" t="s">
        <v>217</v>
      </c>
    </row>
    <row r="24" spans="1:6" ht="15" customHeight="1">
      <c r="A24" s="184">
        <v>17</v>
      </c>
      <c r="B24" s="184" t="s">
        <v>189</v>
      </c>
      <c r="C24" s="280">
        <v>440.46778471888518</v>
      </c>
      <c r="D24" s="280">
        <v>483.61390419161677</v>
      </c>
      <c r="E24" s="280">
        <v>411.73847826086956</v>
      </c>
      <c r="F24" s="280">
        <v>354.16499999999996</v>
      </c>
    </row>
    <row r="25" spans="1:6" ht="15" customHeight="1">
      <c r="A25" s="184">
        <v>18</v>
      </c>
      <c r="B25" s="184" t="s">
        <v>190</v>
      </c>
      <c r="C25" s="280">
        <v>373.53835734870313</v>
      </c>
      <c r="D25" s="280">
        <v>387.7171129707113</v>
      </c>
      <c r="E25" s="280">
        <v>359.48181818181814</v>
      </c>
      <c r="F25" s="280">
        <v>927.67499999999995</v>
      </c>
    </row>
    <row r="26" spans="1:6" ht="15" customHeight="1">
      <c r="A26" s="184">
        <v>19</v>
      </c>
      <c r="B26" s="184" t="s">
        <v>191</v>
      </c>
      <c r="C26" s="280">
        <v>367.55670731707312</v>
      </c>
      <c r="D26" s="280">
        <v>398.43150627615063</v>
      </c>
      <c r="E26" s="280">
        <v>345.77505988023955</v>
      </c>
      <c r="F26" s="280">
        <v>263.55</v>
      </c>
    </row>
    <row r="27" spans="1:6" ht="15" customHeight="1">
      <c r="A27" s="184">
        <v>20</v>
      </c>
      <c r="B27" s="184" t="s">
        <v>192</v>
      </c>
      <c r="C27" s="280">
        <v>389.27762820512828</v>
      </c>
      <c r="D27" s="280">
        <v>427.38555379746833</v>
      </c>
      <c r="E27" s="280">
        <v>358.16684824902723</v>
      </c>
      <c r="F27" s="280">
        <v>291.48</v>
      </c>
    </row>
    <row r="28" spans="1:6" ht="15" customHeight="1">
      <c r="A28" s="184">
        <v>21</v>
      </c>
      <c r="B28" s="184" t="s">
        <v>193</v>
      </c>
      <c r="C28" s="280">
        <v>626.22188802615437</v>
      </c>
      <c r="D28" s="280">
        <v>670.43525876073329</v>
      </c>
      <c r="E28" s="280">
        <v>589.45728339854668</v>
      </c>
      <c r="F28" s="280">
        <v>686.93812500000001</v>
      </c>
    </row>
    <row r="29" spans="1:6" ht="15" customHeight="1">
      <c r="A29" s="184">
        <v>22</v>
      </c>
      <c r="B29" s="184" t="s">
        <v>194</v>
      </c>
      <c r="C29" s="280">
        <v>459.26028148854971</v>
      </c>
      <c r="D29" s="280">
        <v>517.38419117647061</v>
      </c>
      <c r="E29" s="280">
        <v>410.2444619422572</v>
      </c>
      <c r="F29" s="280">
        <v>1150.3800000000001</v>
      </c>
    </row>
    <row r="30" spans="1:6" ht="15" customHeight="1">
      <c r="A30" s="184">
        <v>23</v>
      </c>
      <c r="B30" s="184" t="s">
        <v>195</v>
      </c>
      <c r="C30" s="280">
        <v>429.04203821656046</v>
      </c>
      <c r="D30" s="280">
        <v>480.91117707267148</v>
      </c>
      <c r="E30" s="280">
        <v>386.15210264900662</v>
      </c>
      <c r="F30" s="280">
        <v>516.34153846153845</v>
      </c>
    </row>
    <row r="31" spans="1:6" ht="15" customHeight="1">
      <c r="A31" s="184">
        <v>24</v>
      </c>
      <c r="B31" s="184" t="s">
        <v>196</v>
      </c>
      <c r="C31" s="280">
        <v>423.03351477449456</v>
      </c>
      <c r="D31" s="280">
        <v>469.07386889460156</v>
      </c>
      <c r="E31" s="280">
        <v>391.94241439859525</v>
      </c>
      <c r="F31" s="280">
        <v>389.14750000000004</v>
      </c>
    </row>
    <row r="32" spans="1:6" ht="15" customHeight="1">
      <c r="A32" s="184">
        <v>25</v>
      </c>
      <c r="B32" s="184" t="s">
        <v>197</v>
      </c>
      <c r="C32" s="280">
        <v>413.27216696269977</v>
      </c>
      <c r="D32" s="280">
        <v>459.58655555555561</v>
      </c>
      <c r="E32" s="280">
        <v>369.84523972602739</v>
      </c>
      <c r="F32" s="280">
        <v>589.05000000000007</v>
      </c>
    </row>
    <row r="33" spans="1:6" ht="15" customHeight="1">
      <c r="A33" s="184">
        <v>26</v>
      </c>
      <c r="B33" s="184" t="s">
        <v>198</v>
      </c>
      <c r="C33" s="280">
        <v>375.07560264171707</v>
      </c>
      <c r="D33" s="280">
        <v>413.719372693727</v>
      </c>
      <c r="E33" s="280">
        <v>343.11257228315048</v>
      </c>
      <c r="F33" s="280">
        <v>1016.6099999999999</v>
      </c>
    </row>
    <row r="34" spans="1:6" ht="15" customHeight="1">
      <c r="A34" s="184">
        <v>27</v>
      </c>
      <c r="B34" s="184" t="s">
        <v>199</v>
      </c>
      <c r="C34" s="280">
        <v>407.96781700288182</v>
      </c>
      <c r="D34" s="280">
        <v>446.75736998514117</v>
      </c>
      <c r="E34" s="280">
        <v>371.78394109396913</v>
      </c>
      <c r="F34" s="280">
        <v>254.83500000000001</v>
      </c>
    </row>
    <row r="35" spans="1:6" ht="15" customHeight="1">
      <c r="A35" s="185">
        <v>28</v>
      </c>
      <c r="B35" s="185" t="s">
        <v>200</v>
      </c>
      <c r="C35" s="280">
        <v>376.50780072904007</v>
      </c>
      <c r="D35" s="280">
        <v>409.95445820433434</v>
      </c>
      <c r="E35" s="280">
        <v>355.40619718309858</v>
      </c>
      <c r="F35" s="280">
        <v>271.25</v>
      </c>
    </row>
    <row r="36" spans="1:6" ht="18" customHeight="1">
      <c r="A36" s="315" t="s">
        <v>0</v>
      </c>
      <c r="B36" s="316"/>
      <c r="C36" s="281">
        <v>449.14571426300142</v>
      </c>
      <c r="D36" s="281">
        <v>495.72282816490332</v>
      </c>
      <c r="E36" s="281">
        <v>412.11155895047699</v>
      </c>
      <c r="F36" s="281">
        <v>550.68121771217716</v>
      </c>
    </row>
    <row r="37" spans="1:6">
      <c r="A37" s="264" t="s">
        <v>215</v>
      </c>
      <c r="B37" s="263"/>
      <c r="C37" s="263"/>
      <c r="D37" s="263"/>
      <c r="E37" s="263"/>
      <c r="F37" s="263"/>
    </row>
  </sheetData>
  <mergeCells count="7">
    <mergeCell ref="A6:A7"/>
    <mergeCell ref="A36:B36"/>
    <mergeCell ref="A3:F3"/>
    <mergeCell ref="B6:B7"/>
    <mergeCell ref="C6:C7"/>
    <mergeCell ref="D6:E6"/>
    <mergeCell ref="F6:F7"/>
  </mergeCells>
  <phoneticPr fontId="0" type="noConversion"/>
  <hyperlinks>
    <hyperlink ref="A1" location="съдържание!A1" display="към съдържание" xr:uid="{00000000-0004-0000-0900-000000000000}"/>
  </hyperlinks>
  <printOptions horizontalCentered="1"/>
  <pageMargins left="0.59055118110236227" right="0.59055118110236227" top="0.98425196850393704" bottom="0.98425196850393704" header="0.51181102362204722" footer="0.51181102362204722"/>
  <pageSetup paperSize="9" scale="89" firstPageNumber="12" orientation="portrait" r:id="rId1"/>
  <headerFooter alignWithMargins="0">
    <oddHeader>&amp;C&amp;P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0"/>
  <sheetViews>
    <sheetView topLeftCell="A19" zoomScale="98" zoomScaleNormal="98" zoomScaleSheetLayoutView="95" workbookViewId="0">
      <selection activeCell="J8" sqref="J8"/>
    </sheetView>
  </sheetViews>
  <sheetFormatPr defaultRowHeight="15"/>
  <cols>
    <col min="1" max="1" width="5" style="32" customWidth="1"/>
    <col min="2" max="2" width="29.85546875" style="32" customWidth="1"/>
    <col min="3" max="3" width="9.7109375" style="54" customWidth="1"/>
    <col min="4" max="4" width="15.140625" style="32" customWidth="1"/>
    <col min="5" max="5" width="9.140625" style="32"/>
    <col min="6" max="6" width="16.28515625" style="32" customWidth="1"/>
    <col min="7" max="7" width="8.5703125" style="32" customWidth="1"/>
    <col min="8" max="8" width="16.85546875" style="32" customWidth="1"/>
    <col min="9" max="16384" width="9.140625" style="32"/>
  </cols>
  <sheetData>
    <row r="1" spans="1:8" ht="15" customHeight="1">
      <c r="A1" s="100" t="s">
        <v>206</v>
      </c>
      <c r="B1" s="218"/>
      <c r="C1" s="218"/>
      <c r="D1" s="218"/>
      <c r="E1" s="218"/>
      <c r="F1" s="218"/>
      <c r="G1" s="218"/>
      <c r="H1" s="218"/>
    </row>
    <row r="2" spans="1:8" ht="15" customHeight="1">
      <c r="A2" s="219"/>
      <c r="B2" s="218"/>
      <c r="C2" s="218"/>
      <c r="D2" s="218"/>
      <c r="E2" s="218"/>
      <c r="F2" s="218"/>
      <c r="G2" s="218"/>
      <c r="H2" s="218"/>
    </row>
    <row r="3" spans="1:8" ht="30" customHeight="1">
      <c r="A3" s="319" t="s">
        <v>252</v>
      </c>
      <c r="B3" s="319"/>
      <c r="C3" s="319"/>
      <c r="D3" s="319"/>
      <c r="E3" s="319"/>
      <c r="F3" s="319"/>
      <c r="G3" s="319"/>
      <c r="H3" s="319"/>
    </row>
    <row r="4" spans="1:8" ht="15" customHeight="1">
      <c r="A4" s="102"/>
      <c r="B4" s="102"/>
      <c r="C4" s="102"/>
      <c r="D4" s="102"/>
      <c r="E4" s="102"/>
      <c r="F4" s="102"/>
      <c r="G4" s="102"/>
      <c r="H4" s="102"/>
    </row>
    <row r="6" spans="1:8">
      <c r="A6" s="302" t="s">
        <v>201</v>
      </c>
      <c r="B6" s="301" t="s">
        <v>132</v>
      </c>
      <c r="C6" s="309" t="s">
        <v>113</v>
      </c>
      <c r="D6" s="309"/>
      <c r="E6" s="310" t="s">
        <v>131</v>
      </c>
      <c r="F6" s="310"/>
      <c r="G6" s="310"/>
      <c r="H6" s="310"/>
    </row>
    <row r="7" spans="1:8">
      <c r="A7" s="318"/>
      <c r="B7" s="301"/>
      <c r="C7" s="309"/>
      <c r="D7" s="309"/>
      <c r="E7" s="310" t="s">
        <v>3</v>
      </c>
      <c r="F7" s="310"/>
      <c r="G7" s="310" t="s">
        <v>4</v>
      </c>
      <c r="H7" s="310"/>
    </row>
    <row r="8" spans="1:8" ht="43.5" customHeight="1">
      <c r="A8" s="303"/>
      <c r="B8" s="301"/>
      <c r="C8" s="192" t="s">
        <v>114</v>
      </c>
      <c r="D8" s="192" t="s">
        <v>134</v>
      </c>
      <c r="E8" s="192" t="s">
        <v>114</v>
      </c>
      <c r="F8" s="192" t="s">
        <v>134</v>
      </c>
      <c r="G8" s="192" t="s">
        <v>114</v>
      </c>
      <c r="H8" s="192" t="s">
        <v>134</v>
      </c>
    </row>
    <row r="9" spans="1:8" ht="16.5" customHeight="1">
      <c r="A9" s="182" t="s">
        <v>136</v>
      </c>
      <c r="B9" s="182"/>
      <c r="C9" s="196">
        <v>1422</v>
      </c>
      <c r="D9" s="282">
        <v>784.089345991561</v>
      </c>
      <c r="E9" s="197">
        <v>719</v>
      </c>
      <c r="F9" s="282">
        <v>842.47414464534063</v>
      </c>
      <c r="G9" s="196">
        <v>703</v>
      </c>
      <c r="H9" s="282">
        <v>724.37573257468</v>
      </c>
    </row>
    <row r="10" spans="1:8">
      <c r="A10" s="183">
        <v>1</v>
      </c>
      <c r="B10" s="183" t="s">
        <v>173</v>
      </c>
      <c r="C10" s="58">
        <v>274</v>
      </c>
      <c r="D10" s="269">
        <v>688.7586131386862</v>
      </c>
      <c r="E10" s="58">
        <v>119</v>
      </c>
      <c r="F10" s="283">
        <v>752.08411764705897</v>
      </c>
      <c r="G10" s="58">
        <v>155</v>
      </c>
      <c r="H10" s="276">
        <v>640.14096774193547</v>
      </c>
    </row>
    <row r="11" spans="1:8">
      <c r="A11" s="184">
        <v>2</v>
      </c>
      <c r="B11" s="184" t="s">
        <v>174</v>
      </c>
      <c r="C11" s="59">
        <v>105</v>
      </c>
      <c r="D11" s="270">
        <v>802</v>
      </c>
      <c r="E11" s="59">
        <v>49</v>
      </c>
      <c r="F11" s="284">
        <v>867.88714285714286</v>
      </c>
      <c r="G11" s="59">
        <v>56</v>
      </c>
      <c r="H11" s="277">
        <v>744.34875</v>
      </c>
    </row>
    <row r="12" spans="1:8">
      <c r="A12" s="184">
        <v>3</v>
      </c>
      <c r="B12" s="184" t="s">
        <v>175</v>
      </c>
      <c r="C12" s="59">
        <v>77</v>
      </c>
      <c r="D12" s="270">
        <v>851.89636363636373</v>
      </c>
      <c r="E12" s="59">
        <v>47</v>
      </c>
      <c r="F12" s="284">
        <v>905.41276595744694</v>
      </c>
      <c r="G12" s="59">
        <v>30</v>
      </c>
      <c r="H12" s="277">
        <v>768.05399999999997</v>
      </c>
    </row>
    <row r="13" spans="1:8">
      <c r="A13" s="184">
        <v>4</v>
      </c>
      <c r="B13" s="184" t="s">
        <v>176</v>
      </c>
      <c r="C13" s="59">
        <v>45</v>
      </c>
      <c r="D13" s="270">
        <v>847.40133333333324</v>
      </c>
      <c r="E13" s="59">
        <v>22</v>
      </c>
      <c r="F13" s="284">
        <v>868.44545454545448</v>
      </c>
      <c r="G13" s="59">
        <v>23</v>
      </c>
      <c r="H13" s="277">
        <v>827.27217391304339</v>
      </c>
    </row>
    <row r="14" spans="1:8">
      <c r="A14" s="184">
        <v>5</v>
      </c>
      <c r="B14" s="184" t="s">
        <v>177</v>
      </c>
      <c r="C14" s="59">
        <v>4</v>
      </c>
      <c r="D14" s="270">
        <v>834.1724999999999</v>
      </c>
      <c r="E14" s="59">
        <v>2</v>
      </c>
      <c r="F14" s="284">
        <v>1075.6199999999999</v>
      </c>
      <c r="G14" s="59">
        <v>2</v>
      </c>
      <c r="H14" s="277">
        <v>592.72500000000002</v>
      </c>
    </row>
    <row r="15" spans="1:8">
      <c r="A15" s="184">
        <v>6</v>
      </c>
      <c r="B15" s="184" t="s">
        <v>178</v>
      </c>
      <c r="C15" s="59">
        <v>22</v>
      </c>
      <c r="D15" s="270">
        <v>818.29363636363632</v>
      </c>
      <c r="E15" s="59">
        <v>12</v>
      </c>
      <c r="F15" s="284">
        <v>869.61000000000013</v>
      </c>
      <c r="G15" s="59">
        <v>10</v>
      </c>
      <c r="H15" s="277">
        <v>756.71399999999994</v>
      </c>
    </row>
    <row r="16" spans="1:8">
      <c r="A16" s="184">
        <v>7</v>
      </c>
      <c r="B16" s="184" t="s">
        <v>179</v>
      </c>
      <c r="C16" s="59">
        <v>28</v>
      </c>
      <c r="D16" s="270">
        <v>897.81000000000006</v>
      </c>
      <c r="E16" s="59">
        <v>19</v>
      </c>
      <c r="F16" s="284">
        <v>939.39631578947365</v>
      </c>
      <c r="G16" s="59">
        <v>9</v>
      </c>
      <c r="H16" s="277">
        <v>810.01666666666665</v>
      </c>
    </row>
    <row r="17" spans="1:13">
      <c r="A17" s="184">
        <v>8</v>
      </c>
      <c r="B17" s="184" t="s">
        <v>180</v>
      </c>
      <c r="C17" s="59">
        <v>93</v>
      </c>
      <c r="D17" s="270">
        <v>658.37258064516118</v>
      </c>
      <c r="E17" s="59">
        <v>37</v>
      </c>
      <c r="F17" s="284">
        <v>784.7983783783784</v>
      </c>
      <c r="G17" s="59">
        <v>56</v>
      </c>
      <c r="H17" s="277">
        <v>574.84124999999995</v>
      </c>
    </row>
    <row r="18" spans="1:13">
      <c r="A18" s="184">
        <v>9</v>
      </c>
      <c r="B18" s="184" t="s">
        <v>181</v>
      </c>
      <c r="C18" s="59">
        <v>14</v>
      </c>
      <c r="D18" s="270">
        <v>717.84</v>
      </c>
      <c r="E18" s="59">
        <v>4</v>
      </c>
      <c r="F18" s="284">
        <v>763.35</v>
      </c>
      <c r="G18" s="59">
        <v>10</v>
      </c>
      <c r="H18" s="277">
        <v>699.63600000000008</v>
      </c>
      <c r="M18" s="32" t="s">
        <v>156</v>
      </c>
    </row>
    <row r="19" spans="1:13">
      <c r="A19" s="184">
        <v>10</v>
      </c>
      <c r="B19" s="184" t="s">
        <v>182</v>
      </c>
      <c r="C19" s="59">
        <v>38</v>
      </c>
      <c r="D19" s="270">
        <v>832.7163157894737</v>
      </c>
      <c r="E19" s="59">
        <v>21</v>
      </c>
      <c r="F19" s="284">
        <v>900.58999999999992</v>
      </c>
      <c r="G19" s="59">
        <v>17</v>
      </c>
      <c r="H19" s="277">
        <v>748.87235294117659</v>
      </c>
    </row>
    <row r="20" spans="1:13">
      <c r="A20" s="184">
        <v>11</v>
      </c>
      <c r="B20" s="184" t="s">
        <v>183</v>
      </c>
      <c r="C20" s="59">
        <v>13</v>
      </c>
      <c r="D20" s="270">
        <v>883.93846153846164</v>
      </c>
      <c r="E20" s="59">
        <v>6</v>
      </c>
      <c r="F20" s="284">
        <v>907.72500000000002</v>
      </c>
      <c r="G20" s="59">
        <v>7</v>
      </c>
      <c r="H20" s="277">
        <v>863.55000000000007</v>
      </c>
    </row>
    <row r="21" spans="1:13">
      <c r="A21" s="184">
        <v>12</v>
      </c>
      <c r="B21" s="184" t="s">
        <v>184</v>
      </c>
      <c r="C21" s="59">
        <v>63</v>
      </c>
      <c r="D21" s="270">
        <v>773.22333333333336</v>
      </c>
      <c r="E21" s="59">
        <v>29</v>
      </c>
      <c r="F21" s="284">
        <v>828.18931034482762</v>
      </c>
      <c r="G21" s="59">
        <v>34</v>
      </c>
      <c r="H21" s="277">
        <v>726.34058823529404</v>
      </c>
    </row>
    <row r="22" spans="1:13">
      <c r="A22" s="184">
        <v>13</v>
      </c>
      <c r="B22" s="184" t="s">
        <v>185</v>
      </c>
      <c r="C22" s="59">
        <v>12</v>
      </c>
      <c r="D22" s="270">
        <v>868.0524999999999</v>
      </c>
      <c r="E22" s="59">
        <v>8</v>
      </c>
      <c r="F22" s="284">
        <v>911.6099999999999</v>
      </c>
      <c r="G22" s="59">
        <v>4</v>
      </c>
      <c r="H22" s="277">
        <v>780.9375</v>
      </c>
    </row>
    <row r="23" spans="1:13">
      <c r="A23" s="184">
        <v>14</v>
      </c>
      <c r="B23" s="184" t="s">
        <v>186</v>
      </c>
      <c r="C23" s="59">
        <v>25</v>
      </c>
      <c r="D23" s="270">
        <v>830.26440000000002</v>
      </c>
      <c r="E23" s="59">
        <v>19</v>
      </c>
      <c r="F23" s="284">
        <v>837.14842105263153</v>
      </c>
      <c r="G23" s="59">
        <v>6</v>
      </c>
      <c r="H23" s="277">
        <v>808.46500000000003</v>
      </c>
    </row>
    <row r="24" spans="1:13">
      <c r="A24" s="184">
        <v>15</v>
      </c>
      <c r="B24" s="184" t="s">
        <v>187</v>
      </c>
      <c r="C24" s="59">
        <v>63</v>
      </c>
      <c r="D24" s="270">
        <v>765.35333333333335</v>
      </c>
      <c r="E24" s="59">
        <v>25</v>
      </c>
      <c r="F24" s="284">
        <v>773.79960000000005</v>
      </c>
      <c r="G24" s="59">
        <v>38</v>
      </c>
      <c r="H24" s="277">
        <v>759.7965789473684</v>
      </c>
    </row>
    <row r="25" spans="1:13">
      <c r="A25" s="184">
        <v>16</v>
      </c>
      <c r="B25" s="184" t="s">
        <v>188</v>
      </c>
      <c r="C25" s="59">
        <v>53</v>
      </c>
      <c r="D25" s="270">
        <v>849.90169811320754</v>
      </c>
      <c r="E25" s="59">
        <v>33</v>
      </c>
      <c r="F25" s="284">
        <v>869.73727272727274</v>
      </c>
      <c r="G25" s="59">
        <v>20</v>
      </c>
      <c r="H25" s="277">
        <v>817.17299999999989</v>
      </c>
    </row>
    <row r="26" spans="1:13">
      <c r="A26" s="184">
        <v>17</v>
      </c>
      <c r="B26" s="184" t="s">
        <v>189</v>
      </c>
      <c r="C26" s="59">
        <v>31</v>
      </c>
      <c r="D26" s="270">
        <v>860.30225806451608</v>
      </c>
      <c r="E26" s="59">
        <v>18</v>
      </c>
      <c r="F26" s="284">
        <v>865.01333333333332</v>
      </c>
      <c r="G26" s="59">
        <v>13</v>
      </c>
      <c r="H26" s="277">
        <v>853.77923076923071</v>
      </c>
    </row>
    <row r="27" spans="1:13">
      <c r="A27" s="184">
        <v>18</v>
      </c>
      <c r="B27" s="184" t="s">
        <v>190</v>
      </c>
      <c r="C27" s="59">
        <v>6</v>
      </c>
      <c r="D27" s="270">
        <v>731.36</v>
      </c>
      <c r="E27" s="59">
        <v>4</v>
      </c>
      <c r="F27" s="284">
        <v>736.68</v>
      </c>
      <c r="G27" s="59">
        <v>2</v>
      </c>
      <c r="H27" s="277">
        <v>720.72</v>
      </c>
    </row>
    <row r="28" spans="1:13">
      <c r="A28" s="184">
        <v>19</v>
      </c>
      <c r="B28" s="184" t="s">
        <v>191</v>
      </c>
      <c r="C28" s="59">
        <v>35</v>
      </c>
      <c r="D28" s="270">
        <v>747.13800000000003</v>
      </c>
      <c r="E28" s="59">
        <v>15</v>
      </c>
      <c r="F28" s="284">
        <v>788.66200000000003</v>
      </c>
      <c r="G28" s="59">
        <v>20</v>
      </c>
      <c r="H28" s="277">
        <v>715.995</v>
      </c>
    </row>
    <row r="29" spans="1:13">
      <c r="A29" s="184">
        <v>20</v>
      </c>
      <c r="B29" s="184" t="s">
        <v>192</v>
      </c>
      <c r="C29" s="59">
        <v>46</v>
      </c>
      <c r="D29" s="270">
        <v>774.80413043478256</v>
      </c>
      <c r="E29" s="59">
        <v>26</v>
      </c>
      <c r="F29" s="284">
        <v>802.95115384615383</v>
      </c>
      <c r="G29" s="59">
        <v>20</v>
      </c>
      <c r="H29" s="277">
        <v>738.21299999999997</v>
      </c>
    </row>
    <row r="30" spans="1:13">
      <c r="A30" s="184">
        <v>21</v>
      </c>
      <c r="B30" s="184" t="s">
        <v>193</v>
      </c>
      <c r="C30" s="59">
        <v>50</v>
      </c>
      <c r="D30" s="270">
        <v>897.0444</v>
      </c>
      <c r="E30" s="59">
        <v>29</v>
      </c>
      <c r="F30" s="284">
        <v>922.08827586206894</v>
      </c>
      <c r="G30" s="59">
        <v>21</v>
      </c>
      <c r="H30" s="277">
        <v>862.45999999999992</v>
      </c>
    </row>
    <row r="31" spans="1:13">
      <c r="A31" s="184">
        <v>22</v>
      </c>
      <c r="B31" s="184" t="s">
        <v>194</v>
      </c>
      <c r="C31" s="59">
        <v>18</v>
      </c>
      <c r="D31" s="270">
        <v>894.67000000000007</v>
      </c>
      <c r="E31" s="59">
        <v>10</v>
      </c>
      <c r="F31" s="284">
        <v>891.38700000000006</v>
      </c>
      <c r="G31" s="59">
        <v>8</v>
      </c>
      <c r="H31" s="277">
        <v>898.77374999999995</v>
      </c>
    </row>
    <row r="32" spans="1:13">
      <c r="A32" s="184">
        <v>23</v>
      </c>
      <c r="B32" s="184" t="s">
        <v>195</v>
      </c>
      <c r="C32" s="59">
        <v>36</v>
      </c>
      <c r="D32" s="270">
        <v>826.09333333333336</v>
      </c>
      <c r="E32" s="59">
        <v>25</v>
      </c>
      <c r="F32" s="284">
        <v>856.35480000000007</v>
      </c>
      <c r="G32" s="59">
        <v>11</v>
      </c>
      <c r="H32" s="277">
        <v>757.31727272727267</v>
      </c>
    </row>
    <row r="33" spans="1:8">
      <c r="A33" s="184">
        <v>24</v>
      </c>
      <c r="B33" s="184" t="s">
        <v>196</v>
      </c>
      <c r="C33" s="59">
        <v>51</v>
      </c>
      <c r="D33" s="270">
        <v>865.19999999999993</v>
      </c>
      <c r="E33" s="59">
        <v>24</v>
      </c>
      <c r="F33" s="284">
        <v>913.1412499999999</v>
      </c>
      <c r="G33" s="59">
        <v>27</v>
      </c>
      <c r="H33" s="277">
        <v>822.58555555555552</v>
      </c>
    </row>
    <row r="34" spans="1:8">
      <c r="A34" s="184">
        <v>25</v>
      </c>
      <c r="B34" s="184" t="s">
        <v>197</v>
      </c>
      <c r="C34" s="59">
        <v>88</v>
      </c>
      <c r="D34" s="270">
        <v>774.12204545454551</v>
      </c>
      <c r="E34" s="59">
        <v>41</v>
      </c>
      <c r="F34" s="284">
        <v>831.18</v>
      </c>
      <c r="G34" s="59">
        <v>47</v>
      </c>
      <c r="H34" s="277">
        <v>724.34808510638311</v>
      </c>
    </row>
    <row r="35" spans="1:8">
      <c r="A35" s="184">
        <v>26</v>
      </c>
      <c r="B35" s="184" t="s">
        <v>198</v>
      </c>
      <c r="C35" s="59">
        <v>55</v>
      </c>
      <c r="D35" s="270">
        <v>872.74854545454548</v>
      </c>
      <c r="E35" s="59">
        <v>31</v>
      </c>
      <c r="F35" s="284">
        <v>918.41806451612899</v>
      </c>
      <c r="G35" s="59">
        <v>24</v>
      </c>
      <c r="H35" s="277">
        <v>813.75874999999996</v>
      </c>
    </row>
    <row r="36" spans="1:8">
      <c r="A36" s="184">
        <v>27</v>
      </c>
      <c r="B36" s="184" t="s">
        <v>199</v>
      </c>
      <c r="C36" s="59">
        <v>67</v>
      </c>
      <c r="D36" s="270">
        <v>773.76537313432834</v>
      </c>
      <c r="E36" s="59">
        <v>38</v>
      </c>
      <c r="F36" s="284">
        <v>831.73815789473679</v>
      </c>
      <c r="G36" s="59">
        <v>29</v>
      </c>
      <c r="H36" s="277">
        <v>697.80103448275861</v>
      </c>
    </row>
    <row r="37" spans="1:8">
      <c r="A37" s="185">
        <v>28</v>
      </c>
      <c r="B37" s="185" t="s">
        <v>200</v>
      </c>
      <c r="C37" s="60">
        <v>10</v>
      </c>
      <c r="D37" s="271">
        <v>864.17099999999994</v>
      </c>
      <c r="E37" s="60">
        <v>6</v>
      </c>
      <c r="F37" s="285">
        <v>924.875</v>
      </c>
      <c r="G37" s="59">
        <v>4</v>
      </c>
      <c r="H37" s="278">
        <v>773.11500000000001</v>
      </c>
    </row>
    <row r="38" spans="1:8">
      <c r="A38" s="190" t="s">
        <v>155</v>
      </c>
      <c r="B38" s="186"/>
      <c r="C38" s="198">
        <v>2</v>
      </c>
      <c r="D38" s="272">
        <v>1042.335</v>
      </c>
      <c r="E38" s="61"/>
      <c r="F38" s="286"/>
      <c r="G38" s="57"/>
      <c r="H38" s="272"/>
    </row>
    <row r="39" spans="1:8" ht="17.25" customHeight="1">
      <c r="A39" s="191" t="s">
        <v>138</v>
      </c>
      <c r="B39" s="187"/>
      <c r="C39" s="198">
        <v>1424</v>
      </c>
      <c r="D39" s="272">
        <v>784.45205056179759</v>
      </c>
      <c r="E39" s="198">
        <v>719</v>
      </c>
      <c r="F39" s="272">
        <v>842.47414464534063</v>
      </c>
      <c r="G39" s="198">
        <v>703</v>
      </c>
      <c r="H39" s="272">
        <v>724.37573257468</v>
      </c>
    </row>
    <row r="40" spans="1:8" ht="21" customHeight="1"/>
  </sheetData>
  <mergeCells count="7">
    <mergeCell ref="A6:A8"/>
    <mergeCell ref="A3:H3"/>
    <mergeCell ref="E7:F7"/>
    <mergeCell ref="B6:B8"/>
    <mergeCell ref="C6:D7"/>
    <mergeCell ref="E6:H6"/>
    <mergeCell ref="G7:H7"/>
  </mergeCells>
  <phoneticPr fontId="15" type="noConversion"/>
  <hyperlinks>
    <hyperlink ref="A1" location="съдържание!A1" display="към съдържание" xr:uid="{00000000-0004-0000-0A00-000000000000}"/>
  </hyperlinks>
  <printOptions horizontalCentered="1"/>
  <pageMargins left="0.59055118110236227" right="0.59055118110236227" top="0.98425196850393704" bottom="0.74803149606299213" header="0.31496062992125984" footer="0.31496062992125984"/>
  <pageSetup paperSize="9" scale="83"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8"/>
  <sheetViews>
    <sheetView zoomScale="85" zoomScaleNormal="85" zoomScaleSheetLayoutView="100" workbookViewId="0">
      <selection activeCell="L11" sqref="L11"/>
    </sheetView>
  </sheetViews>
  <sheetFormatPr defaultRowHeight="12.75"/>
  <cols>
    <col min="1" max="1" width="5.7109375" style="40" customWidth="1"/>
    <col min="2" max="2" width="20.140625" style="40" customWidth="1"/>
    <col min="3" max="3" width="13.7109375" style="40" customWidth="1"/>
    <col min="4" max="4" width="9.42578125" style="40" customWidth="1"/>
    <col min="5" max="5" width="9.85546875" style="40" customWidth="1"/>
    <col min="6" max="6" width="10.42578125" style="40" customWidth="1"/>
    <col min="7" max="7" width="12.42578125" style="40" customWidth="1"/>
    <col min="8" max="8" width="11.140625" style="40" customWidth="1"/>
    <col min="9" max="16384" width="9.140625" style="40"/>
  </cols>
  <sheetData>
    <row r="1" spans="1:15" ht="15" customHeight="1">
      <c r="A1" s="100" t="s">
        <v>206</v>
      </c>
      <c r="B1" s="93"/>
      <c r="C1" s="93"/>
      <c r="D1" s="93"/>
      <c r="E1" s="93"/>
      <c r="F1" s="93"/>
      <c r="G1" s="93"/>
      <c r="H1" s="93"/>
      <c r="I1" s="51"/>
      <c r="J1" s="51"/>
    </row>
    <row r="2" spans="1:15" ht="15" customHeight="1">
      <c r="A2" s="100"/>
      <c r="B2" s="93"/>
      <c r="C2" s="93"/>
      <c r="D2" s="93"/>
      <c r="E2" s="93"/>
      <c r="F2" s="93"/>
      <c r="G2" s="93"/>
      <c r="H2" s="93"/>
      <c r="I2" s="51"/>
      <c r="J2" s="51"/>
    </row>
    <row r="3" spans="1:15" ht="30" customHeight="1">
      <c r="A3" s="320" t="s">
        <v>253</v>
      </c>
      <c r="B3" s="320"/>
      <c r="C3" s="320"/>
      <c r="D3" s="320"/>
      <c r="E3" s="320"/>
      <c r="F3" s="320"/>
      <c r="G3" s="320"/>
      <c r="H3" s="320"/>
      <c r="I3" s="51"/>
      <c r="J3" s="51"/>
    </row>
    <row r="4" spans="1:15" ht="15" customHeight="1">
      <c r="A4" s="101"/>
      <c r="B4" s="101"/>
      <c r="C4" s="101"/>
      <c r="D4" s="101"/>
      <c r="E4" s="101"/>
      <c r="F4" s="101"/>
      <c r="G4" s="101"/>
      <c r="H4" s="101"/>
      <c r="I4" s="51"/>
      <c r="J4" s="51"/>
    </row>
    <row r="5" spans="1:15" ht="15" customHeight="1"/>
    <row r="6" spans="1:15" ht="15" customHeight="1">
      <c r="A6" s="302" t="s">
        <v>201</v>
      </c>
      <c r="B6" s="291" t="s">
        <v>132</v>
      </c>
      <c r="C6" s="323" t="s">
        <v>1</v>
      </c>
      <c r="D6" s="324" t="s">
        <v>8</v>
      </c>
      <c r="E6" s="324"/>
      <c r="F6" s="324"/>
      <c r="G6" s="324"/>
      <c r="H6" s="324"/>
    </row>
    <row r="7" spans="1:15" ht="30" customHeight="1">
      <c r="A7" s="303"/>
      <c r="B7" s="292"/>
      <c r="C7" s="323"/>
      <c r="D7" s="253" t="s">
        <v>9</v>
      </c>
      <c r="E7" s="253" t="s">
        <v>118</v>
      </c>
      <c r="F7" s="253" t="s">
        <v>119</v>
      </c>
      <c r="G7" s="253" t="s">
        <v>120</v>
      </c>
      <c r="H7" s="253" t="s">
        <v>121</v>
      </c>
      <c r="O7" s="52"/>
    </row>
    <row r="8" spans="1:15" ht="15" customHeight="1">
      <c r="A8" s="183">
        <v>1</v>
      </c>
      <c r="B8" s="200" t="s">
        <v>173</v>
      </c>
      <c r="C8" s="68">
        <v>4472</v>
      </c>
      <c r="D8" s="68">
        <v>245</v>
      </c>
      <c r="E8" s="68">
        <v>703</v>
      </c>
      <c r="F8" s="68">
        <v>820</v>
      </c>
      <c r="G8" s="68">
        <v>800</v>
      </c>
      <c r="H8" s="68">
        <v>1904</v>
      </c>
      <c r="I8" s="53"/>
      <c r="O8" s="52"/>
    </row>
    <row r="9" spans="1:15" ht="15" customHeight="1">
      <c r="A9" s="184">
        <v>2</v>
      </c>
      <c r="B9" s="201" t="s">
        <v>174</v>
      </c>
      <c r="C9" s="69">
        <v>4075</v>
      </c>
      <c r="D9" s="69">
        <v>237</v>
      </c>
      <c r="E9" s="69">
        <v>682</v>
      </c>
      <c r="F9" s="69">
        <v>789</v>
      </c>
      <c r="G9" s="69">
        <v>761</v>
      </c>
      <c r="H9" s="69">
        <v>1606</v>
      </c>
      <c r="I9" s="53"/>
      <c r="O9" s="52"/>
    </row>
    <row r="10" spans="1:15" ht="15" customHeight="1">
      <c r="A10" s="184">
        <v>3</v>
      </c>
      <c r="B10" s="201" t="s">
        <v>175</v>
      </c>
      <c r="C10" s="69">
        <v>4170</v>
      </c>
      <c r="D10" s="69">
        <v>277</v>
      </c>
      <c r="E10" s="69">
        <v>701</v>
      </c>
      <c r="F10" s="69">
        <v>768</v>
      </c>
      <c r="G10" s="69">
        <v>779</v>
      </c>
      <c r="H10" s="69">
        <v>1645</v>
      </c>
      <c r="I10" s="53"/>
      <c r="O10" s="52"/>
    </row>
    <row r="11" spans="1:15" ht="15" customHeight="1">
      <c r="A11" s="184">
        <v>4</v>
      </c>
      <c r="B11" s="201" t="s">
        <v>176</v>
      </c>
      <c r="C11" s="69">
        <v>2549</v>
      </c>
      <c r="D11" s="69">
        <v>150</v>
      </c>
      <c r="E11" s="69">
        <v>346</v>
      </c>
      <c r="F11" s="69">
        <v>379</v>
      </c>
      <c r="G11" s="69">
        <v>423</v>
      </c>
      <c r="H11" s="69">
        <v>1251</v>
      </c>
      <c r="I11" s="53"/>
      <c r="O11" s="52"/>
    </row>
    <row r="12" spans="1:15" ht="15" customHeight="1">
      <c r="A12" s="184">
        <v>5</v>
      </c>
      <c r="B12" s="201" t="s">
        <v>177</v>
      </c>
      <c r="C12" s="69">
        <v>667</v>
      </c>
      <c r="D12" s="69">
        <v>47</v>
      </c>
      <c r="E12" s="69">
        <v>138</v>
      </c>
      <c r="F12" s="69">
        <v>110</v>
      </c>
      <c r="G12" s="69">
        <v>116</v>
      </c>
      <c r="H12" s="69">
        <v>256</v>
      </c>
      <c r="I12" s="53"/>
      <c r="O12" s="52"/>
    </row>
    <row r="13" spans="1:15" ht="15" customHeight="1">
      <c r="A13" s="184">
        <v>6</v>
      </c>
      <c r="B13" s="201" t="s">
        <v>178</v>
      </c>
      <c r="C13" s="69">
        <v>1548</v>
      </c>
      <c r="D13" s="69">
        <v>158</v>
      </c>
      <c r="E13" s="69">
        <v>297</v>
      </c>
      <c r="F13" s="69">
        <v>272</v>
      </c>
      <c r="G13" s="69">
        <v>259</v>
      </c>
      <c r="H13" s="69">
        <v>562</v>
      </c>
      <c r="I13" s="53"/>
      <c r="O13" s="52"/>
    </row>
    <row r="14" spans="1:15" ht="15" customHeight="1">
      <c r="A14" s="184">
        <v>7</v>
      </c>
      <c r="B14" s="201" t="s">
        <v>179</v>
      </c>
      <c r="C14" s="69">
        <v>1068</v>
      </c>
      <c r="D14" s="69">
        <v>51</v>
      </c>
      <c r="E14" s="69">
        <v>123</v>
      </c>
      <c r="F14" s="69">
        <v>139</v>
      </c>
      <c r="G14" s="69">
        <v>159</v>
      </c>
      <c r="H14" s="69">
        <v>596</v>
      </c>
      <c r="I14" s="53"/>
      <c r="O14" s="52"/>
    </row>
    <row r="15" spans="1:15" ht="15" customHeight="1">
      <c r="A15" s="184">
        <v>8</v>
      </c>
      <c r="B15" s="201" t="s">
        <v>180</v>
      </c>
      <c r="C15" s="69">
        <v>1279</v>
      </c>
      <c r="D15" s="69">
        <v>117</v>
      </c>
      <c r="E15" s="69">
        <v>237</v>
      </c>
      <c r="F15" s="69">
        <v>240</v>
      </c>
      <c r="G15" s="69">
        <v>214</v>
      </c>
      <c r="H15" s="69">
        <v>471</v>
      </c>
      <c r="I15" s="53"/>
      <c r="O15" s="52"/>
    </row>
    <row r="16" spans="1:15" ht="15" customHeight="1">
      <c r="A16" s="184">
        <v>9</v>
      </c>
      <c r="B16" s="201" t="s">
        <v>181</v>
      </c>
      <c r="C16" s="69">
        <v>1070</v>
      </c>
      <c r="D16" s="69">
        <v>68</v>
      </c>
      <c r="E16" s="69">
        <v>177</v>
      </c>
      <c r="F16" s="69">
        <v>218</v>
      </c>
      <c r="G16" s="69">
        <v>167</v>
      </c>
      <c r="H16" s="69">
        <v>440</v>
      </c>
      <c r="I16" s="53"/>
      <c r="O16" s="52"/>
    </row>
    <row r="17" spans="1:15" ht="15" customHeight="1">
      <c r="A17" s="184">
        <v>10</v>
      </c>
      <c r="B17" s="201" t="s">
        <v>182</v>
      </c>
      <c r="C17" s="69">
        <v>1256</v>
      </c>
      <c r="D17" s="69">
        <v>68</v>
      </c>
      <c r="E17" s="69">
        <v>193</v>
      </c>
      <c r="F17" s="69">
        <v>194</v>
      </c>
      <c r="G17" s="69">
        <v>256</v>
      </c>
      <c r="H17" s="69">
        <v>545</v>
      </c>
      <c r="I17" s="53"/>
      <c r="O17" s="52"/>
    </row>
    <row r="18" spans="1:15" ht="15" customHeight="1">
      <c r="A18" s="184">
        <v>11</v>
      </c>
      <c r="B18" s="201" t="s">
        <v>183</v>
      </c>
      <c r="C18" s="69">
        <v>1218</v>
      </c>
      <c r="D18" s="69">
        <v>100</v>
      </c>
      <c r="E18" s="69">
        <v>214</v>
      </c>
      <c r="F18" s="69">
        <v>194</v>
      </c>
      <c r="G18" s="69">
        <v>165</v>
      </c>
      <c r="H18" s="69">
        <v>545</v>
      </c>
      <c r="I18" s="53"/>
      <c r="O18" s="52"/>
    </row>
    <row r="19" spans="1:15" ht="15" customHeight="1">
      <c r="A19" s="184">
        <v>12</v>
      </c>
      <c r="B19" s="201" t="s">
        <v>184</v>
      </c>
      <c r="C19" s="69">
        <v>2323</v>
      </c>
      <c r="D19" s="69">
        <v>128</v>
      </c>
      <c r="E19" s="69">
        <v>416</v>
      </c>
      <c r="F19" s="69">
        <v>482</v>
      </c>
      <c r="G19" s="69">
        <v>388</v>
      </c>
      <c r="H19" s="69">
        <v>909</v>
      </c>
      <c r="I19" s="53"/>
      <c r="O19" s="52"/>
    </row>
    <row r="20" spans="1:15" ht="15" customHeight="1">
      <c r="A20" s="184">
        <v>13</v>
      </c>
      <c r="B20" s="201" t="s">
        <v>185</v>
      </c>
      <c r="C20" s="69">
        <v>970</v>
      </c>
      <c r="D20" s="69">
        <v>62</v>
      </c>
      <c r="E20" s="69">
        <v>154</v>
      </c>
      <c r="F20" s="69">
        <v>170</v>
      </c>
      <c r="G20" s="69">
        <v>165</v>
      </c>
      <c r="H20" s="69">
        <v>419</v>
      </c>
      <c r="I20" s="53"/>
      <c r="O20" s="52"/>
    </row>
    <row r="21" spans="1:15" ht="15" customHeight="1">
      <c r="A21" s="184">
        <v>14</v>
      </c>
      <c r="B21" s="201" t="s">
        <v>186</v>
      </c>
      <c r="C21" s="69">
        <v>2318</v>
      </c>
      <c r="D21" s="69">
        <v>222</v>
      </c>
      <c r="E21" s="69">
        <v>425</v>
      </c>
      <c r="F21" s="69">
        <v>390</v>
      </c>
      <c r="G21" s="69">
        <v>358</v>
      </c>
      <c r="H21" s="69">
        <v>923</v>
      </c>
      <c r="I21" s="53"/>
      <c r="O21" s="52"/>
    </row>
    <row r="22" spans="1:15" ht="15" customHeight="1">
      <c r="A22" s="184">
        <v>15</v>
      </c>
      <c r="B22" s="201" t="s">
        <v>187</v>
      </c>
      <c r="C22" s="69">
        <v>5917</v>
      </c>
      <c r="D22" s="69">
        <v>403</v>
      </c>
      <c r="E22" s="69">
        <v>874</v>
      </c>
      <c r="F22" s="69">
        <v>981</v>
      </c>
      <c r="G22" s="69">
        <v>1016</v>
      </c>
      <c r="H22" s="69">
        <v>2643</v>
      </c>
      <c r="I22" s="53"/>
      <c r="O22" s="52"/>
    </row>
    <row r="23" spans="1:15" ht="15" customHeight="1">
      <c r="A23" s="184">
        <v>16</v>
      </c>
      <c r="B23" s="201" t="s">
        <v>188</v>
      </c>
      <c r="C23" s="69">
        <v>1158</v>
      </c>
      <c r="D23" s="69">
        <v>84</v>
      </c>
      <c r="E23" s="69">
        <v>218</v>
      </c>
      <c r="F23" s="69">
        <v>214</v>
      </c>
      <c r="G23" s="69">
        <v>192</v>
      </c>
      <c r="H23" s="69">
        <v>450</v>
      </c>
      <c r="I23" s="53"/>
      <c r="O23" s="52"/>
    </row>
    <row r="24" spans="1:15" ht="15" customHeight="1">
      <c r="A24" s="184">
        <v>17</v>
      </c>
      <c r="B24" s="201" t="s">
        <v>189</v>
      </c>
      <c r="C24" s="69">
        <v>2081</v>
      </c>
      <c r="D24" s="69">
        <v>110</v>
      </c>
      <c r="E24" s="69">
        <v>256</v>
      </c>
      <c r="F24" s="69">
        <v>267</v>
      </c>
      <c r="G24" s="69">
        <v>328</v>
      </c>
      <c r="H24" s="69">
        <v>1120</v>
      </c>
      <c r="I24" s="53"/>
      <c r="O24" s="52"/>
    </row>
    <row r="25" spans="1:15" ht="15" customHeight="1">
      <c r="A25" s="184">
        <v>18</v>
      </c>
      <c r="B25" s="201" t="s">
        <v>190</v>
      </c>
      <c r="C25" s="69">
        <v>1041</v>
      </c>
      <c r="D25" s="69">
        <v>59</v>
      </c>
      <c r="E25" s="69">
        <v>168</v>
      </c>
      <c r="F25" s="69">
        <v>158</v>
      </c>
      <c r="G25" s="69">
        <v>179</v>
      </c>
      <c r="H25" s="69">
        <v>477</v>
      </c>
      <c r="I25" s="53"/>
      <c r="O25" s="52"/>
    </row>
    <row r="26" spans="1:15" ht="15" customHeight="1">
      <c r="A26" s="184">
        <v>19</v>
      </c>
      <c r="B26" s="201" t="s">
        <v>191</v>
      </c>
      <c r="C26" s="69">
        <v>1148</v>
      </c>
      <c r="D26" s="69">
        <v>113</v>
      </c>
      <c r="E26" s="69">
        <v>252</v>
      </c>
      <c r="F26" s="69">
        <v>218</v>
      </c>
      <c r="G26" s="69">
        <v>211</v>
      </c>
      <c r="H26" s="69">
        <v>354</v>
      </c>
      <c r="I26" s="53"/>
      <c r="O26" s="52"/>
    </row>
    <row r="27" spans="1:15" ht="15" customHeight="1">
      <c r="A27" s="184">
        <v>20</v>
      </c>
      <c r="B27" s="201" t="s">
        <v>192</v>
      </c>
      <c r="C27" s="69">
        <v>1404</v>
      </c>
      <c r="D27" s="69">
        <v>46</v>
      </c>
      <c r="E27" s="69">
        <v>177</v>
      </c>
      <c r="F27" s="69">
        <v>259</v>
      </c>
      <c r="G27" s="69">
        <v>309</v>
      </c>
      <c r="H27" s="69">
        <v>613</v>
      </c>
      <c r="I27" s="53"/>
      <c r="O27" s="52"/>
    </row>
    <row r="28" spans="1:15" ht="15" customHeight="1">
      <c r="A28" s="184">
        <v>21</v>
      </c>
      <c r="B28" s="201" t="s">
        <v>193</v>
      </c>
      <c r="C28" s="69">
        <v>9788</v>
      </c>
      <c r="D28" s="69">
        <v>482</v>
      </c>
      <c r="E28" s="69">
        <v>1206</v>
      </c>
      <c r="F28" s="69">
        <v>1540</v>
      </c>
      <c r="G28" s="69">
        <v>1814</v>
      </c>
      <c r="H28" s="69">
        <v>4746</v>
      </c>
      <c r="I28" s="53"/>
      <c r="O28" s="52"/>
    </row>
    <row r="29" spans="1:15" ht="15" customHeight="1">
      <c r="A29" s="184">
        <v>22</v>
      </c>
      <c r="B29" s="201" t="s">
        <v>194</v>
      </c>
      <c r="C29" s="69">
        <v>2096</v>
      </c>
      <c r="D29" s="69">
        <v>124</v>
      </c>
      <c r="E29" s="69">
        <v>313</v>
      </c>
      <c r="F29" s="69">
        <v>313</v>
      </c>
      <c r="G29" s="69">
        <v>371</v>
      </c>
      <c r="H29" s="69">
        <v>975</v>
      </c>
      <c r="I29" s="53"/>
      <c r="O29" s="52"/>
    </row>
    <row r="30" spans="1:15" ht="15" customHeight="1">
      <c r="A30" s="184">
        <v>23</v>
      </c>
      <c r="B30" s="201" t="s">
        <v>195</v>
      </c>
      <c r="C30" s="69">
        <v>2198</v>
      </c>
      <c r="D30" s="69">
        <v>161</v>
      </c>
      <c r="E30" s="69">
        <v>327</v>
      </c>
      <c r="F30" s="69">
        <v>407</v>
      </c>
      <c r="G30" s="69">
        <v>375</v>
      </c>
      <c r="H30" s="69">
        <v>928</v>
      </c>
      <c r="I30" s="53"/>
      <c r="O30" s="52"/>
    </row>
    <row r="31" spans="1:15" ht="15" customHeight="1">
      <c r="A31" s="184">
        <v>24</v>
      </c>
      <c r="B31" s="201" t="s">
        <v>196</v>
      </c>
      <c r="C31" s="69">
        <v>1929</v>
      </c>
      <c r="D31" s="69">
        <v>93</v>
      </c>
      <c r="E31" s="69">
        <v>268</v>
      </c>
      <c r="F31" s="69">
        <v>319</v>
      </c>
      <c r="G31" s="69">
        <v>352</v>
      </c>
      <c r="H31" s="69">
        <v>897</v>
      </c>
      <c r="I31" s="53"/>
      <c r="O31" s="52"/>
    </row>
    <row r="32" spans="1:15" ht="15" customHeight="1">
      <c r="A32" s="184">
        <v>25</v>
      </c>
      <c r="B32" s="201" t="s">
        <v>197</v>
      </c>
      <c r="C32" s="69">
        <v>1126</v>
      </c>
      <c r="D32" s="69">
        <v>70</v>
      </c>
      <c r="E32" s="69">
        <v>176</v>
      </c>
      <c r="F32" s="69">
        <v>197</v>
      </c>
      <c r="G32" s="69">
        <v>209</v>
      </c>
      <c r="H32" s="69">
        <v>474</v>
      </c>
      <c r="I32" s="53"/>
      <c r="O32" s="52"/>
    </row>
    <row r="33" spans="1:27" ht="15" customHeight="1">
      <c r="A33" s="184">
        <v>26</v>
      </c>
      <c r="B33" s="201" t="s">
        <v>198</v>
      </c>
      <c r="C33" s="69">
        <v>1817</v>
      </c>
      <c r="D33" s="69">
        <v>123</v>
      </c>
      <c r="E33" s="69">
        <v>306</v>
      </c>
      <c r="F33" s="69">
        <v>311</v>
      </c>
      <c r="G33" s="69">
        <v>329</v>
      </c>
      <c r="H33" s="69">
        <v>748</v>
      </c>
      <c r="I33" s="53"/>
      <c r="O33" s="52"/>
    </row>
    <row r="34" spans="1:27" ht="15" customHeight="1">
      <c r="A34" s="184">
        <v>27</v>
      </c>
      <c r="B34" s="201" t="s">
        <v>199</v>
      </c>
      <c r="C34" s="69">
        <v>1388</v>
      </c>
      <c r="D34" s="69">
        <v>132</v>
      </c>
      <c r="E34" s="69">
        <v>267</v>
      </c>
      <c r="F34" s="69">
        <v>251</v>
      </c>
      <c r="G34" s="69">
        <v>234</v>
      </c>
      <c r="H34" s="69">
        <v>504</v>
      </c>
      <c r="I34" s="53"/>
      <c r="O34" s="52"/>
    </row>
    <row r="35" spans="1:27" ht="15" customHeight="1">
      <c r="A35" s="184">
        <v>28</v>
      </c>
      <c r="B35" s="201" t="s">
        <v>200</v>
      </c>
      <c r="C35" s="69">
        <v>823</v>
      </c>
      <c r="D35" s="69">
        <v>58</v>
      </c>
      <c r="E35" s="69">
        <v>126</v>
      </c>
      <c r="F35" s="69">
        <v>161</v>
      </c>
      <c r="G35" s="69">
        <v>153</v>
      </c>
      <c r="H35" s="69">
        <v>325</v>
      </c>
      <c r="I35" s="53"/>
      <c r="O35" s="52"/>
    </row>
    <row r="36" spans="1:27" ht="15" customHeight="1">
      <c r="A36" s="305" t="s">
        <v>0</v>
      </c>
      <c r="B36" s="305"/>
      <c r="C36" s="199">
        <v>62897</v>
      </c>
      <c r="D36" s="199">
        <v>3988</v>
      </c>
      <c r="E36" s="199">
        <v>9740</v>
      </c>
      <c r="F36" s="199">
        <v>10761</v>
      </c>
      <c r="G36" s="199">
        <v>11082</v>
      </c>
      <c r="H36" s="199">
        <v>27326</v>
      </c>
      <c r="I36" s="53"/>
    </row>
    <row r="37" spans="1:27" ht="31.5" customHeight="1">
      <c r="A37" s="321" t="s">
        <v>216</v>
      </c>
      <c r="B37" s="321"/>
      <c r="C37" s="321"/>
      <c r="D37" s="321"/>
      <c r="E37" s="321"/>
      <c r="F37" s="321"/>
      <c r="G37" s="321"/>
      <c r="H37" s="322"/>
      <c r="I37" s="53"/>
      <c r="U37" s="41"/>
      <c r="V37" s="41"/>
      <c r="W37" s="41"/>
      <c r="X37" s="41"/>
      <c r="Y37" s="41"/>
      <c r="Z37" s="41"/>
      <c r="AA37" s="41"/>
    </row>
    <row r="38" spans="1:27" ht="15" customHeight="1">
      <c r="I38" s="41"/>
    </row>
  </sheetData>
  <mergeCells count="7">
    <mergeCell ref="A6:A7"/>
    <mergeCell ref="A36:B36"/>
    <mergeCell ref="A3:H3"/>
    <mergeCell ref="A37:H37"/>
    <mergeCell ref="B6:B7"/>
    <mergeCell ref="C6:C7"/>
    <mergeCell ref="D6:H6"/>
  </mergeCells>
  <hyperlinks>
    <hyperlink ref="A1" location="съдържание!A1" display="към съдържание" xr:uid="{00000000-0004-0000-0B00-000000000000}"/>
  </hyperlinks>
  <printOptions horizontalCentered="1"/>
  <pageMargins left="0.59055118110236227" right="0.59055118110236227" top="0.98425196850393704" bottom="0.98425196850393704" header="0.51181102362204722" footer="0.51181102362204722"/>
  <pageSetup paperSize="9" scale="99" firstPageNumber="13" orientation="portrait"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7"/>
  <sheetViews>
    <sheetView view="pageBreakPreview" topLeftCell="A28" zoomScale="70" zoomScaleNormal="50" workbookViewId="0">
      <selection activeCell="M16" sqref="M16"/>
    </sheetView>
  </sheetViews>
  <sheetFormatPr defaultRowHeight="14.1" customHeight="1"/>
  <cols>
    <col min="1" max="1" width="5.28515625" customWidth="1"/>
    <col min="2" max="2" width="102.140625" customWidth="1"/>
    <col min="3" max="3" width="14.140625" customWidth="1"/>
    <col min="4" max="4" width="15.85546875" customWidth="1"/>
    <col min="5" max="5" width="23.28515625" customWidth="1"/>
  </cols>
  <sheetData>
    <row r="1" spans="1:5" ht="40.5" customHeight="1">
      <c r="A1" s="327" t="s">
        <v>116</v>
      </c>
      <c r="B1" s="327"/>
      <c r="C1" s="327"/>
      <c r="D1" s="327"/>
      <c r="E1" s="327"/>
    </row>
    <row r="2" spans="1:5" ht="16.5" customHeight="1" thickBot="1">
      <c r="B2" s="10"/>
      <c r="C2" s="10"/>
      <c r="D2" s="10"/>
    </row>
    <row r="3" spans="1:5" ht="28.5" customHeight="1" thickBot="1">
      <c r="A3" s="23" t="s">
        <v>87</v>
      </c>
      <c r="B3" s="22" t="s">
        <v>88</v>
      </c>
      <c r="C3" s="24" t="s">
        <v>21</v>
      </c>
      <c r="D3" s="24" t="s">
        <v>90</v>
      </c>
      <c r="E3" s="25" t="s">
        <v>91</v>
      </c>
    </row>
    <row r="4" spans="1:5" ht="14.1" customHeight="1">
      <c r="A4" s="30">
        <v>1</v>
      </c>
      <c r="B4" s="12" t="s">
        <v>25</v>
      </c>
      <c r="C4" s="18">
        <v>5167</v>
      </c>
      <c r="D4" s="17"/>
      <c r="E4" s="15">
        <f>D4/C4</f>
        <v>0</v>
      </c>
    </row>
    <row r="5" spans="1:5" ht="14.1" customHeight="1">
      <c r="A5" s="31">
        <v>2</v>
      </c>
      <c r="B5" s="13" t="s">
        <v>26</v>
      </c>
      <c r="C5" s="19">
        <v>867</v>
      </c>
      <c r="D5" s="8"/>
      <c r="E5" s="16">
        <f t="shared" ref="E5:E67" si="0">D5/C5</f>
        <v>0</v>
      </c>
    </row>
    <row r="6" spans="1:5" ht="14.1" customHeight="1">
      <c r="A6" s="31">
        <v>5</v>
      </c>
      <c r="B6" s="13" t="s">
        <v>27</v>
      </c>
      <c r="C6" s="19">
        <v>138</v>
      </c>
      <c r="D6" s="8"/>
      <c r="E6" s="16">
        <f t="shared" si="0"/>
        <v>0</v>
      </c>
    </row>
    <row r="7" spans="1:5" ht="14.1" customHeight="1">
      <c r="A7" s="31">
        <v>10</v>
      </c>
      <c r="B7" s="13" t="s">
        <v>28</v>
      </c>
      <c r="C7" s="19">
        <v>638</v>
      </c>
      <c r="D7" s="8"/>
      <c r="E7" s="16">
        <f t="shared" si="0"/>
        <v>0</v>
      </c>
    </row>
    <row r="8" spans="1:5" ht="14.1" customHeight="1">
      <c r="A8" s="31">
        <v>11</v>
      </c>
      <c r="B8" s="13" t="s">
        <v>29</v>
      </c>
      <c r="C8" s="20">
        <v>149</v>
      </c>
      <c r="D8" s="8"/>
      <c r="E8" s="16">
        <f t="shared" si="0"/>
        <v>0</v>
      </c>
    </row>
    <row r="9" spans="1:5" ht="14.1" customHeight="1">
      <c r="A9" s="31">
        <v>12</v>
      </c>
      <c r="B9" s="13" t="s">
        <v>30</v>
      </c>
      <c r="C9" s="19">
        <v>147</v>
      </c>
      <c r="D9" s="8"/>
      <c r="E9" s="16">
        <f t="shared" si="0"/>
        <v>0</v>
      </c>
    </row>
    <row r="10" spans="1:5" ht="14.1" customHeight="1">
      <c r="A10" s="31">
        <v>13</v>
      </c>
      <c r="B10" s="13" t="s">
        <v>31</v>
      </c>
      <c r="C10" s="19">
        <v>200</v>
      </c>
      <c r="D10" s="8"/>
      <c r="E10" s="16">
        <f t="shared" si="0"/>
        <v>0</v>
      </c>
    </row>
    <row r="11" spans="1:5" ht="14.1" customHeight="1">
      <c r="A11" s="31">
        <v>14</v>
      </c>
      <c r="B11" s="13" t="s">
        <v>32</v>
      </c>
      <c r="C11" s="19">
        <v>746</v>
      </c>
      <c r="D11" s="8"/>
      <c r="E11" s="16">
        <f t="shared" si="0"/>
        <v>0</v>
      </c>
    </row>
    <row r="12" spans="1:5" ht="14.1" customHeight="1">
      <c r="A12" s="31">
        <v>15</v>
      </c>
      <c r="B12" s="13" t="s">
        <v>33</v>
      </c>
      <c r="C12" s="19">
        <v>1740</v>
      </c>
      <c r="D12" s="8"/>
      <c r="E12" s="16">
        <f t="shared" si="0"/>
        <v>0</v>
      </c>
    </row>
    <row r="13" spans="1:5" ht="14.1" customHeight="1">
      <c r="A13" s="31">
        <v>16</v>
      </c>
      <c r="B13" s="13" t="s">
        <v>34</v>
      </c>
      <c r="C13" s="19">
        <v>602</v>
      </c>
      <c r="D13" s="8"/>
      <c r="E13" s="16">
        <f t="shared" si="0"/>
        <v>0</v>
      </c>
    </row>
    <row r="14" spans="1:5" ht="14.1" customHeight="1">
      <c r="A14" s="31">
        <v>17</v>
      </c>
      <c r="B14" s="13" t="s">
        <v>35</v>
      </c>
      <c r="C14" s="19">
        <v>672</v>
      </c>
      <c r="D14" s="8"/>
      <c r="E14" s="16">
        <f t="shared" si="0"/>
        <v>0</v>
      </c>
    </row>
    <row r="15" spans="1:5" ht="14.1" customHeight="1">
      <c r="A15" s="31">
        <v>18</v>
      </c>
      <c r="B15" s="13" t="s">
        <v>36</v>
      </c>
      <c r="C15" s="19">
        <v>1301</v>
      </c>
      <c r="D15" s="8"/>
      <c r="E15" s="16">
        <f t="shared" si="0"/>
        <v>0</v>
      </c>
    </row>
    <row r="16" spans="1:5" ht="13.5" customHeight="1">
      <c r="A16" s="31">
        <v>19</v>
      </c>
      <c r="B16" s="14" t="s">
        <v>37</v>
      </c>
      <c r="C16" s="20">
        <v>244</v>
      </c>
      <c r="D16" s="8"/>
      <c r="E16" s="16">
        <f t="shared" si="0"/>
        <v>0</v>
      </c>
    </row>
    <row r="17" spans="1:5" ht="14.1" customHeight="1">
      <c r="A17" s="31">
        <v>20</v>
      </c>
      <c r="B17" s="13" t="s">
        <v>38</v>
      </c>
      <c r="C17" s="19">
        <v>559</v>
      </c>
      <c r="D17" s="8"/>
      <c r="E17" s="16">
        <f t="shared" si="0"/>
        <v>0</v>
      </c>
    </row>
    <row r="18" spans="1:5" ht="14.1" customHeight="1">
      <c r="A18" s="31">
        <v>21</v>
      </c>
      <c r="B18" s="13" t="s">
        <v>39</v>
      </c>
      <c r="C18" s="19">
        <v>208</v>
      </c>
      <c r="D18" s="8"/>
      <c r="E18" s="16">
        <f t="shared" si="0"/>
        <v>0</v>
      </c>
    </row>
    <row r="19" spans="1:5" ht="14.1" customHeight="1">
      <c r="A19" s="31">
        <v>22</v>
      </c>
      <c r="B19" s="13" t="s">
        <v>40</v>
      </c>
      <c r="C19" s="19">
        <v>336</v>
      </c>
      <c r="D19" s="8"/>
      <c r="E19" s="16">
        <f t="shared" si="0"/>
        <v>0</v>
      </c>
    </row>
    <row r="20" spans="1:5" ht="14.1" customHeight="1">
      <c r="A20" s="31">
        <v>23</v>
      </c>
      <c r="B20" s="13" t="s">
        <v>41</v>
      </c>
      <c r="C20" s="19">
        <v>241</v>
      </c>
      <c r="D20" s="8"/>
      <c r="E20" s="16">
        <f t="shared" si="0"/>
        <v>0</v>
      </c>
    </row>
    <row r="21" spans="1:5" ht="14.1" customHeight="1">
      <c r="A21" s="31">
        <v>24</v>
      </c>
      <c r="B21" s="13" t="s">
        <v>42</v>
      </c>
      <c r="C21" s="19">
        <v>366</v>
      </c>
      <c r="D21" s="8"/>
      <c r="E21" s="16">
        <f t="shared" si="0"/>
        <v>0</v>
      </c>
    </row>
    <row r="22" spans="1:5" ht="14.1" customHeight="1">
      <c r="A22" s="31">
        <v>25</v>
      </c>
      <c r="B22" s="13" t="s">
        <v>43</v>
      </c>
      <c r="C22" s="19">
        <v>747</v>
      </c>
      <c r="D22" s="8"/>
      <c r="E22" s="16">
        <f t="shared" si="0"/>
        <v>0</v>
      </c>
    </row>
    <row r="23" spans="1:5" ht="14.1" customHeight="1">
      <c r="A23" s="31">
        <v>26</v>
      </c>
      <c r="B23" s="13" t="s">
        <v>44</v>
      </c>
      <c r="C23" s="19">
        <v>435</v>
      </c>
      <c r="D23" s="8"/>
      <c r="E23" s="16">
        <f t="shared" si="0"/>
        <v>0</v>
      </c>
    </row>
    <row r="24" spans="1:5" ht="14.1" customHeight="1">
      <c r="A24" s="31">
        <v>27</v>
      </c>
      <c r="B24" s="13" t="s">
        <v>45</v>
      </c>
      <c r="C24" s="19">
        <v>347</v>
      </c>
      <c r="D24" s="8"/>
      <c r="E24" s="16">
        <f t="shared" si="0"/>
        <v>0</v>
      </c>
    </row>
    <row r="25" spans="1:5" ht="14.1" customHeight="1">
      <c r="A25" s="31">
        <v>28</v>
      </c>
      <c r="B25" s="13" t="s">
        <v>46</v>
      </c>
      <c r="C25" s="19">
        <v>805</v>
      </c>
      <c r="D25" s="8"/>
      <c r="E25" s="16">
        <f t="shared" si="0"/>
        <v>0</v>
      </c>
    </row>
    <row r="26" spans="1:5" ht="14.1" customHeight="1">
      <c r="A26" s="31">
        <v>29</v>
      </c>
      <c r="B26" s="13" t="s">
        <v>47</v>
      </c>
      <c r="C26" s="19">
        <v>380</v>
      </c>
      <c r="D26" s="8"/>
      <c r="E26" s="16">
        <f t="shared" si="0"/>
        <v>0</v>
      </c>
    </row>
    <row r="27" spans="1:5" ht="14.1" customHeight="1">
      <c r="A27" s="31">
        <v>30</v>
      </c>
      <c r="B27" s="13" t="s">
        <v>48</v>
      </c>
      <c r="C27" s="19">
        <v>175</v>
      </c>
      <c r="D27" s="8"/>
      <c r="E27" s="16">
        <f t="shared" si="0"/>
        <v>0</v>
      </c>
    </row>
    <row r="28" spans="1:5" ht="14.1" customHeight="1">
      <c r="A28" s="31">
        <v>31</v>
      </c>
      <c r="B28" s="13" t="s">
        <v>49</v>
      </c>
      <c r="C28" s="19">
        <v>462</v>
      </c>
      <c r="D28" s="8"/>
      <c r="E28" s="16">
        <f t="shared" si="0"/>
        <v>0</v>
      </c>
    </row>
    <row r="29" spans="1:5" ht="14.1" customHeight="1">
      <c r="A29" s="31">
        <v>32</v>
      </c>
      <c r="B29" s="13" t="s">
        <v>50</v>
      </c>
      <c r="C29" s="19">
        <v>121</v>
      </c>
      <c r="D29" s="8"/>
      <c r="E29" s="16">
        <f t="shared" si="0"/>
        <v>0</v>
      </c>
    </row>
    <row r="30" spans="1:5" ht="14.1" customHeight="1">
      <c r="A30" s="31">
        <v>33</v>
      </c>
      <c r="B30" s="13" t="s">
        <v>51</v>
      </c>
      <c r="C30" s="20">
        <v>127</v>
      </c>
      <c r="D30" s="8"/>
      <c r="E30" s="16">
        <f t="shared" si="0"/>
        <v>0</v>
      </c>
    </row>
    <row r="31" spans="1:5" ht="14.1" customHeight="1">
      <c r="A31" s="31">
        <v>34</v>
      </c>
      <c r="B31" s="13" t="s">
        <v>52</v>
      </c>
      <c r="C31" s="19">
        <v>32</v>
      </c>
      <c r="D31" s="8"/>
      <c r="E31" s="16">
        <f t="shared" si="0"/>
        <v>0</v>
      </c>
    </row>
    <row r="32" spans="1:5" ht="14.1" customHeight="1">
      <c r="A32" s="31">
        <v>35</v>
      </c>
      <c r="B32" s="13" t="s">
        <v>53</v>
      </c>
      <c r="C32" s="19">
        <v>117</v>
      </c>
      <c r="D32" s="8"/>
      <c r="E32" s="16">
        <f t="shared" si="0"/>
        <v>0</v>
      </c>
    </row>
    <row r="33" spans="1:5" ht="14.1" customHeight="1">
      <c r="A33" s="31">
        <v>36</v>
      </c>
      <c r="B33" s="13" t="s">
        <v>54</v>
      </c>
      <c r="C33" s="19">
        <v>239</v>
      </c>
      <c r="D33" s="8"/>
      <c r="E33" s="16">
        <f t="shared" si="0"/>
        <v>0</v>
      </c>
    </row>
    <row r="34" spans="1:5" ht="14.1" customHeight="1">
      <c r="A34" s="31">
        <v>37</v>
      </c>
      <c r="B34" s="13" t="s">
        <v>55</v>
      </c>
      <c r="C34" s="19">
        <v>333</v>
      </c>
      <c r="D34" s="8"/>
      <c r="E34" s="16">
        <f t="shared" si="0"/>
        <v>0</v>
      </c>
    </row>
    <row r="35" spans="1:5" ht="14.1" customHeight="1">
      <c r="A35" s="31">
        <v>40</v>
      </c>
      <c r="B35" s="13" t="s">
        <v>56</v>
      </c>
      <c r="C35" s="20">
        <v>458</v>
      </c>
      <c r="D35" s="8"/>
      <c r="E35" s="16">
        <f t="shared" si="0"/>
        <v>0</v>
      </c>
    </row>
    <row r="36" spans="1:5" ht="14.1" customHeight="1">
      <c r="A36" s="31">
        <v>41</v>
      </c>
      <c r="B36" s="13" t="s">
        <v>57</v>
      </c>
      <c r="C36" s="19">
        <v>742</v>
      </c>
      <c r="D36" s="8"/>
      <c r="E36" s="16">
        <f t="shared" si="0"/>
        <v>0</v>
      </c>
    </row>
    <row r="37" spans="1:5" ht="14.1" customHeight="1">
      <c r="A37" s="31">
        <v>45</v>
      </c>
      <c r="B37" s="13" t="s">
        <v>58</v>
      </c>
      <c r="C37" s="19">
        <v>4759</v>
      </c>
      <c r="D37" s="8"/>
      <c r="E37" s="16">
        <f t="shared" si="0"/>
        <v>0</v>
      </c>
    </row>
    <row r="38" spans="1:5" ht="27" customHeight="1">
      <c r="A38" s="31">
        <v>50</v>
      </c>
      <c r="B38" s="14" t="s">
        <v>59</v>
      </c>
      <c r="C38" s="20">
        <v>1046</v>
      </c>
      <c r="D38" s="8"/>
      <c r="E38" s="16">
        <f t="shared" si="0"/>
        <v>0</v>
      </c>
    </row>
    <row r="39" spans="1:5" ht="14.1" customHeight="1">
      <c r="A39" s="31">
        <v>51</v>
      </c>
      <c r="B39" s="13" t="s">
        <v>60</v>
      </c>
      <c r="C39" s="20">
        <v>1169</v>
      </c>
      <c r="D39" s="8"/>
      <c r="E39" s="16">
        <f t="shared" si="0"/>
        <v>0</v>
      </c>
    </row>
    <row r="40" spans="1:5" ht="25.5" customHeight="1">
      <c r="A40" s="31">
        <v>52</v>
      </c>
      <c r="B40" s="14" t="s">
        <v>61</v>
      </c>
      <c r="C40" s="20">
        <v>6522</v>
      </c>
      <c r="D40" s="8"/>
      <c r="E40" s="16">
        <f t="shared" si="0"/>
        <v>0</v>
      </c>
    </row>
    <row r="41" spans="1:5" ht="14.1" customHeight="1">
      <c r="A41" s="31">
        <v>55</v>
      </c>
      <c r="B41" s="13" t="s">
        <v>62</v>
      </c>
      <c r="C41" s="19">
        <v>7207</v>
      </c>
      <c r="D41" s="8"/>
      <c r="E41" s="16">
        <f t="shared" si="0"/>
        <v>0</v>
      </c>
    </row>
    <row r="42" spans="1:5" ht="14.1" customHeight="1">
      <c r="A42" s="31">
        <v>60</v>
      </c>
      <c r="B42" s="13" t="s">
        <v>63</v>
      </c>
      <c r="C42" s="19">
        <v>1183</v>
      </c>
      <c r="D42" s="8"/>
      <c r="E42" s="16">
        <f t="shared" si="0"/>
        <v>0</v>
      </c>
    </row>
    <row r="43" spans="1:5" ht="14.1" customHeight="1">
      <c r="A43" s="31">
        <v>61</v>
      </c>
      <c r="B43" s="13" t="s">
        <v>64</v>
      </c>
      <c r="C43" s="19">
        <v>126</v>
      </c>
      <c r="D43" s="8"/>
      <c r="E43" s="16">
        <f t="shared" si="0"/>
        <v>0</v>
      </c>
    </row>
    <row r="44" spans="1:5" ht="14.1" customHeight="1">
      <c r="A44" s="31">
        <v>62</v>
      </c>
      <c r="B44" s="13" t="s">
        <v>65</v>
      </c>
      <c r="C44" s="19">
        <v>158</v>
      </c>
      <c r="D44" s="8"/>
      <c r="E44" s="16">
        <f t="shared" si="0"/>
        <v>0</v>
      </c>
    </row>
    <row r="45" spans="1:5" ht="14.1" customHeight="1">
      <c r="A45" s="31">
        <v>63</v>
      </c>
      <c r="B45" s="13" t="s">
        <v>66</v>
      </c>
      <c r="C45" s="19">
        <v>164</v>
      </c>
      <c r="D45" s="8"/>
      <c r="E45" s="16">
        <f t="shared" si="0"/>
        <v>0</v>
      </c>
    </row>
    <row r="46" spans="1:5" ht="14.1" customHeight="1">
      <c r="A46" s="31">
        <v>64</v>
      </c>
      <c r="B46" s="13" t="s">
        <v>67</v>
      </c>
      <c r="C46" s="19">
        <v>282</v>
      </c>
      <c r="D46" s="8"/>
      <c r="E46" s="16">
        <f t="shared" si="0"/>
        <v>0</v>
      </c>
    </row>
    <row r="47" spans="1:5" ht="14.1" customHeight="1">
      <c r="A47" s="31">
        <v>65</v>
      </c>
      <c r="B47" s="13" t="s">
        <v>68</v>
      </c>
      <c r="C47" s="20">
        <v>504</v>
      </c>
      <c r="D47" s="8"/>
      <c r="E47" s="16">
        <f t="shared" si="0"/>
        <v>0</v>
      </c>
    </row>
    <row r="48" spans="1:5" ht="25.5" customHeight="1">
      <c r="A48" s="31">
        <v>66</v>
      </c>
      <c r="B48" s="14" t="s">
        <v>69</v>
      </c>
      <c r="C48" s="20">
        <v>154</v>
      </c>
      <c r="D48" s="8"/>
      <c r="E48" s="16">
        <f t="shared" si="0"/>
        <v>0</v>
      </c>
    </row>
    <row r="49" spans="1:5" ht="14.1" customHeight="1">
      <c r="A49" s="31">
        <v>67</v>
      </c>
      <c r="B49" s="13" t="s">
        <v>70</v>
      </c>
      <c r="C49" s="19">
        <v>703</v>
      </c>
      <c r="D49" s="8"/>
      <c r="E49" s="16">
        <f t="shared" si="0"/>
        <v>0</v>
      </c>
    </row>
    <row r="50" spans="1:5" ht="14.1" customHeight="1">
      <c r="A50" s="31">
        <v>70</v>
      </c>
      <c r="B50" s="13" t="s">
        <v>71</v>
      </c>
      <c r="C50" s="19">
        <v>259</v>
      </c>
      <c r="D50" s="8"/>
      <c r="E50" s="16">
        <f t="shared" si="0"/>
        <v>0</v>
      </c>
    </row>
    <row r="51" spans="1:5" ht="14.1" customHeight="1">
      <c r="A51" s="31">
        <v>71</v>
      </c>
      <c r="B51" s="13" t="s">
        <v>72</v>
      </c>
      <c r="C51" s="20">
        <v>155</v>
      </c>
      <c r="D51" s="8"/>
      <c r="E51" s="16">
        <f t="shared" si="0"/>
        <v>0</v>
      </c>
    </row>
    <row r="52" spans="1:5" ht="14.1" customHeight="1">
      <c r="A52" s="31">
        <v>72</v>
      </c>
      <c r="B52" s="13" t="s">
        <v>73</v>
      </c>
      <c r="C52" s="19">
        <v>158</v>
      </c>
      <c r="D52" s="8"/>
      <c r="E52" s="16">
        <f t="shared" si="0"/>
        <v>0</v>
      </c>
    </row>
    <row r="53" spans="1:5" ht="14.1" customHeight="1">
      <c r="A53" s="31">
        <v>73</v>
      </c>
      <c r="B53" s="13" t="s">
        <v>74</v>
      </c>
      <c r="C53" s="19">
        <v>133</v>
      </c>
      <c r="D53" s="8"/>
      <c r="E53" s="16">
        <f t="shared" si="0"/>
        <v>0</v>
      </c>
    </row>
    <row r="54" spans="1:5" ht="14.1" customHeight="1">
      <c r="A54" s="31">
        <v>74</v>
      </c>
      <c r="B54" s="13" t="s">
        <v>75</v>
      </c>
      <c r="C54" s="19">
        <v>3913</v>
      </c>
      <c r="D54" s="8"/>
      <c r="E54" s="16">
        <f t="shared" si="0"/>
        <v>0</v>
      </c>
    </row>
    <row r="55" spans="1:5" ht="14.1" customHeight="1">
      <c r="A55" s="31">
        <v>75</v>
      </c>
      <c r="B55" s="13" t="s">
        <v>76</v>
      </c>
      <c r="C55" s="19">
        <v>1373</v>
      </c>
      <c r="D55" s="8"/>
      <c r="E55" s="16">
        <f t="shared" si="0"/>
        <v>0</v>
      </c>
    </row>
    <row r="56" spans="1:5" ht="14.1" customHeight="1">
      <c r="A56" s="31">
        <v>80</v>
      </c>
      <c r="B56" s="13" t="s">
        <v>77</v>
      </c>
      <c r="C56" s="19">
        <v>1323</v>
      </c>
      <c r="D56" s="8"/>
      <c r="E56" s="16">
        <f t="shared" si="0"/>
        <v>0</v>
      </c>
    </row>
    <row r="57" spans="1:5" ht="14.1" customHeight="1">
      <c r="A57" s="31">
        <v>85</v>
      </c>
      <c r="B57" s="13" t="s">
        <v>78</v>
      </c>
      <c r="C57" s="19">
        <v>1963</v>
      </c>
      <c r="D57" s="8"/>
      <c r="E57" s="16">
        <f t="shared" si="0"/>
        <v>0</v>
      </c>
    </row>
    <row r="58" spans="1:5" ht="14.1" customHeight="1">
      <c r="A58" s="31">
        <v>90</v>
      </c>
      <c r="B58" s="13" t="s">
        <v>79</v>
      </c>
      <c r="C58" s="19">
        <v>180</v>
      </c>
      <c r="D58" s="8"/>
      <c r="E58" s="16">
        <f t="shared" si="0"/>
        <v>0</v>
      </c>
    </row>
    <row r="59" spans="1:5" ht="14.1" customHeight="1">
      <c r="A59" s="31">
        <v>91</v>
      </c>
      <c r="B59" s="13" t="s">
        <v>80</v>
      </c>
      <c r="C59" s="20">
        <v>59</v>
      </c>
      <c r="D59" s="8"/>
      <c r="E59" s="16">
        <f t="shared" si="0"/>
        <v>0</v>
      </c>
    </row>
    <row r="60" spans="1:5" ht="14.1" customHeight="1">
      <c r="A60" s="31">
        <v>92</v>
      </c>
      <c r="B60" s="13" t="s">
        <v>81</v>
      </c>
      <c r="C60" s="19">
        <v>388</v>
      </c>
      <c r="D60" s="8"/>
      <c r="E60" s="16">
        <f t="shared" si="0"/>
        <v>0</v>
      </c>
    </row>
    <row r="61" spans="1:5" ht="14.1" customHeight="1">
      <c r="A61" s="31">
        <v>93</v>
      </c>
      <c r="B61" s="13" t="s">
        <v>82</v>
      </c>
      <c r="C61" s="19">
        <v>6135</v>
      </c>
      <c r="D61" s="8"/>
      <c r="E61" s="16">
        <f t="shared" si="0"/>
        <v>0</v>
      </c>
    </row>
    <row r="62" spans="1:5" ht="14.1" customHeight="1">
      <c r="A62" s="31">
        <v>95</v>
      </c>
      <c r="B62" s="13" t="s">
        <v>83</v>
      </c>
      <c r="C62" s="19">
        <v>81</v>
      </c>
      <c r="D62" s="8"/>
      <c r="E62" s="16">
        <f t="shared" si="0"/>
        <v>0</v>
      </c>
    </row>
    <row r="63" spans="1:5" ht="14.1" customHeight="1">
      <c r="A63" s="31">
        <v>96</v>
      </c>
      <c r="B63" s="13" t="s">
        <v>84</v>
      </c>
      <c r="C63" s="20">
        <v>274</v>
      </c>
      <c r="D63" s="8"/>
      <c r="E63" s="16">
        <f t="shared" si="0"/>
        <v>0</v>
      </c>
    </row>
    <row r="64" spans="1:5" ht="14.1" customHeight="1">
      <c r="A64" s="31">
        <v>97</v>
      </c>
      <c r="B64" s="13" t="s">
        <v>85</v>
      </c>
      <c r="C64" s="20">
        <v>19</v>
      </c>
      <c r="D64" s="8"/>
      <c r="E64" s="16">
        <f t="shared" si="0"/>
        <v>0</v>
      </c>
    </row>
    <row r="65" spans="1:5" ht="14.1" customHeight="1">
      <c r="A65" s="31">
        <v>99</v>
      </c>
      <c r="B65" s="13" t="s">
        <v>86</v>
      </c>
      <c r="C65" s="19">
        <v>6</v>
      </c>
      <c r="D65" s="8"/>
      <c r="E65" s="16">
        <f t="shared" si="0"/>
        <v>0</v>
      </c>
    </row>
    <row r="66" spans="1:5" ht="14.1" customHeight="1" thickBot="1">
      <c r="A66" s="33"/>
      <c r="B66" s="34" t="s">
        <v>115</v>
      </c>
      <c r="C66" s="35">
        <v>32913</v>
      </c>
      <c r="D66" s="36">
        <v>15589</v>
      </c>
      <c r="E66" s="37"/>
    </row>
    <row r="67" spans="1:5" ht="14.1" customHeight="1" thickBot="1">
      <c r="A67" s="325" t="s">
        <v>0</v>
      </c>
      <c r="B67" s="326"/>
      <c r="C67" s="9">
        <f>SUM(C4:C66)</f>
        <v>93150</v>
      </c>
      <c r="D67" s="7">
        <f>SUM(D4:D66)</f>
        <v>15589</v>
      </c>
      <c r="E67" s="21">
        <f t="shared" si="0"/>
        <v>0.16735373054213634</v>
      </c>
    </row>
  </sheetData>
  <mergeCells count="2">
    <mergeCell ref="A67:B67"/>
    <mergeCell ref="A1:E1"/>
  </mergeCells>
  <phoneticPr fontId="0" type="noConversion"/>
  <pageMargins left="0.75" right="0.75" top="1" bottom="1" header="0.5" footer="0.5"/>
  <pageSetup paperSize="9" scale="5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5"/>
  <sheetViews>
    <sheetView topLeftCell="A22" zoomScaleNormal="100" zoomScaleSheetLayoutView="100" workbookViewId="0">
      <selection activeCell="L11" sqref="L11"/>
    </sheetView>
  </sheetViews>
  <sheetFormatPr defaultRowHeight="12.75"/>
  <cols>
    <col min="1" max="1" width="4.7109375" customWidth="1"/>
    <col min="2" max="2" width="26.42578125" customWidth="1"/>
    <col min="3" max="3" width="10.7109375" customWidth="1"/>
    <col min="4" max="4" width="16.85546875" customWidth="1"/>
    <col min="5" max="5" width="10.42578125" customWidth="1"/>
    <col min="6" max="6" width="15.28515625" customWidth="1"/>
    <col min="7" max="7" width="12.85546875" customWidth="1"/>
    <col min="8" max="8" width="16.140625" customWidth="1"/>
  </cols>
  <sheetData>
    <row r="1" spans="1:14" ht="12.95" customHeight="1">
      <c r="A1" s="100" t="s">
        <v>206</v>
      </c>
      <c r="B1" s="89"/>
      <c r="C1" s="89"/>
      <c r="D1" s="89"/>
      <c r="E1" s="89"/>
      <c r="F1" s="89"/>
      <c r="G1" s="89"/>
      <c r="H1" s="89"/>
    </row>
    <row r="2" spans="1:14" ht="12.95" customHeight="1">
      <c r="A2" s="219"/>
      <c r="B2" s="89"/>
      <c r="C2" s="89"/>
      <c r="D2" s="89"/>
      <c r="E2" s="89"/>
      <c r="F2" s="89"/>
      <c r="G2" s="89"/>
      <c r="H2" s="89"/>
    </row>
    <row r="3" spans="1:14" ht="30" customHeight="1">
      <c r="A3" s="317" t="s">
        <v>254</v>
      </c>
      <c r="B3" s="317"/>
      <c r="C3" s="317"/>
      <c r="D3" s="317"/>
      <c r="E3" s="317"/>
      <c r="F3" s="317"/>
      <c r="G3" s="317"/>
      <c r="H3" s="317"/>
    </row>
    <row r="4" spans="1:14" ht="12.95" customHeight="1">
      <c r="A4" s="99"/>
      <c r="B4" s="99"/>
      <c r="C4" s="99"/>
      <c r="D4" s="99"/>
      <c r="E4" s="99"/>
      <c r="F4" s="99"/>
      <c r="G4" s="99"/>
      <c r="H4" s="99"/>
    </row>
    <row r="6" spans="1:14" ht="15" customHeight="1">
      <c r="A6" s="302" t="s">
        <v>201</v>
      </c>
      <c r="B6" s="301" t="s">
        <v>132</v>
      </c>
      <c r="C6" s="328" t="s">
        <v>20</v>
      </c>
      <c r="D6" s="328"/>
      <c r="E6" s="328"/>
      <c r="F6" s="328"/>
      <c r="G6" s="328"/>
      <c r="H6" s="328"/>
    </row>
    <row r="7" spans="1:14" ht="15" customHeight="1">
      <c r="A7" s="318"/>
      <c r="B7" s="301"/>
      <c r="C7" s="293" t="s">
        <v>1</v>
      </c>
      <c r="D7" s="328" t="s">
        <v>89</v>
      </c>
      <c r="E7" s="329" t="s">
        <v>207</v>
      </c>
      <c r="F7" s="329"/>
      <c r="G7" s="329"/>
      <c r="H7" s="329"/>
    </row>
    <row r="8" spans="1:14" ht="29.25" customHeight="1">
      <c r="A8" s="303"/>
      <c r="B8" s="301"/>
      <c r="C8" s="293"/>
      <c r="D8" s="328"/>
      <c r="E8" s="212" t="s">
        <v>3</v>
      </c>
      <c r="F8" s="213" t="s">
        <v>212</v>
      </c>
      <c r="G8" s="212" t="s">
        <v>4</v>
      </c>
      <c r="H8" s="211" t="s">
        <v>213</v>
      </c>
    </row>
    <row r="9" spans="1:14" ht="15" customHeight="1">
      <c r="A9" s="182" t="s">
        <v>136</v>
      </c>
      <c r="B9" s="182"/>
      <c r="C9" s="203">
        <v>10186</v>
      </c>
      <c r="D9" s="204">
        <v>0.16194731068254448</v>
      </c>
      <c r="E9" s="205">
        <v>4310</v>
      </c>
      <c r="F9" s="206">
        <v>0.15724188252462604</v>
      </c>
      <c r="G9" s="205">
        <v>5876</v>
      </c>
      <c r="H9" s="206">
        <v>0.16685597455701953</v>
      </c>
    </row>
    <row r="10" spans="1:14" ht="15" customHeight="1">
      <c r="A10" s="183">
        <v>1</v>
      </c>
      <c r="B10" s="183" t="s">
        <v>173</v>
      </c>
      <c r="C10" s="70">
        <v>628</v>
      </c>
      <c r="D10" s="207">
        <v>0.14068100358422939</v>
      </c>
      <c r="E10" s="70">
        <v>259</v>
      </c>
      <c r="F10" s="207">
        <v>0.1460800902425268</v>
      </c>
      <c r="G10" s="70">
        <v>369</v>
      </c>
      <c r="H10" s="207">
        <v>0.13712374581939799</v>
      </c>
      <c r="I10" s="1"/>
      <c r="L10" s="1"/>
      <c r="N10" s="1"/>
    </row>
    <row r="11" spans="1:14" ht="15" customHeight="1">
      <c r="A11" s="184">
        <v>2</v>
      </c>
      <c r="B11" s="184" t="s">
        <v>174</v>
      </c>
      <c r="C11" s="71">
        <v>456</v>
      </c>
      <c r="D11" s="113">
        <v>0.11278753400939896</v>
      </c>
      <c r="E11" s="71">
        <v>170</v>
      </c>
      <c r="F11" s="113">
        <v>0.11604095563139932</v>
      </c>
      <c r="G11" s="71">
        <v>286</v>
      </c>
      <c r="H11" s="113">
        <v>0.11093871217998448</v>
      </c>
      <c r="I11" s="1"/>
      <c r="L11" s="1"/>
      <c r="N11" s="1"/>
    </row>
    <row r="12" spans="1:14" ht="15" customHeight="1">
      <c r="A12" s="184">
        <v>3</v>
      </c>
      <c r="B12" s="184" t="s">
        <v>175</v>
      </c>
      <c r="C12" s="71">
        <v>643</v>
      </c>
      <c r="D12" s="113">
        <v>0.1552390149686142</v>
      </c>
      <c r="E12" s="71">
        <v>269</v>
      </c>
      <c r="F12" s="113">
        <v>0.15371428571428572</v>
      </c>
      <c r="G12" s="71">
        <v>374</v>
      </c>
      <c r="H12" s="113">
        <v>0.15635451505016723</v>
      </c>
      <c r="I12" s="1"/>
      <c r="L12" s="1"/>
      <c r="N12" s="1"/>
    </row>
    <row r="13" spans="1:14" ht="15" customHeight="1">
      <c r="A13" s="184">
        <v>4</v>
      </c>
      <c r="B13" s="184" t="s">
        <v>176</v>
      </c>
      <c r="C13" s="71">
        <v>359</v>
      </c>
      <c r="D13" s="113">
        <v>0.14106090373280944</v>
      </c>
      <c r="E13" s="71">
        <v>203</v>
      </c>
      <c r="F13" s="113">
        <v>0.15355521936459909</v>
      </c>
      <c r="G13" s="71">
        <v>156</v>
      </c>
      <c r="H13" s="113">
        <v>0.12755519215044972</v>
      </c>
      <c r="I13" s="1"/>
      <c r="L13" s="1"/>
      <c r="N13" s="1"/>
    </row>
    <row r="14" spans="1:14" ht="15" customHeight="1">
      <c r="A14" s="184">
        <v>5</v>
      </c>
      <c r="B14" s="184" t="s">
        <v>177</v>
      </c>
      <c r="C14" s="71">
        <v>107</v>
      </c>
      <c r="D14" s="113">
        <v>0.16163141993957703</v>
      </c>
      <c r="E14" s="71">
        <v>47</v>
      </c>
      <c r="F14" s="113">
        <v>0.15112540192926044</v>
      </c>
      <c r="G14" s="71">
        <v>60</v>
      </c>
      <c r="H14" s="113">
        <v>0.17094017094017094</v>
      </c>
      <c r="I14" s="1"/>
      <c r="L14" s="1"/>
      <c r="N14" s="1"/>
    </row>
    <row r="15" spans="1:14" ht="15" customHeight="1">
      <c r="A15" s="184">
        <v>6</v>
      </c>
      <c r="B15" s="184" t="s">
        <v>178</v>
      </c>
      <c r="C15" s="71">
        <v>257</v>
      </c>
      <c r="D15" s="113">
        <v>0.16623544631306597</v>
      </c>
      <c r="E15" s="71">
        <v>107</v>
      </c>
      <c r="F15" s="113">
        <v>0.14861111111111111</v>
      </c>
      <c r="G15" s="71">
        <v>150</v>
      </c>
      <c r="H15" s="113">
        <v>0.18159806295399517</v>
      </c>
      <c r="I15" s="1"/>
      <c r="L15" s="1"/>
      <c r="N15" s="1"/>
    </row>
    <row r="16" spans="1:14" ht="15" customHeight="1">
      <c r="A16" s="184">
        <v>7</v>
      </c>
      <c r="B16" s="184" t="s">
        <v>179</v>
      </c>
      <c r="C16" s="71">
        <v>163</v>
      </c>
      <c r="D16" s="113">
        <v>0.1527647610121837</v>
      </c>
      <c r="E16" s="71">
        <v>67</v>
      </c>
      <c r="F16" s="113">
        <v>0.130859375</v>
      </c>
      <c r="G16" s="71">
        <v>96</v>
      </c>
      <c r="H16" s="113">
        <v>0.17297297297297298</v>
      </c>
      <c r="I16" s="1"/>
      <c r="L16" s="1"/>
      <c r="N16" s="1"/>
    </row>
    <row r="17" spans="1:14" ht="15" customHeight="1">
      <c r="A17" s="184">
        <v>8</v>
      </c>
      <c r="B17" s="184" t="s">
        <v>180</v>
      </c>
      <c r="C17" s="71">
        <v>215</v>
      </c>
      <c r="D17" s="113">
        <v>0.16823161189358374</v>
      </c>
      <c r="E17" s="71">
        <v>57</v>
      </c>
      <c r="F17" s="113">
        <v>0.11776859504132231</v>
      </c>
      <c r="G17" s="71">
        <v>158</v>
      </c>
      <c r="H17" s="113">
        <v>0.19899244332493704</v>
      </c>
      <c r="I17" s="1"/>
      <c r="L17" s="1"/>
      <c r="N17" s="1"/>
    </row>
    <row r="18" spans="1:14" ht="15" customHeight="1">
      <c r="A18" s="184">
        <v>9</v>
      </c>
      <c r="B18" s="184" t="s">
        <v>181</v>
      </c>
      <c r="C18" s="71">
        <v>203</v>
      </c>
      <c r="D18" s="113">
        <v>0.19025304592314901</v>
      </c>
      <c r="E18" s="71">
        <v>88</v>
      </c>
      <c r="F18" s="113">
        <v>0.20512820512820512</v>
      </c>
      <c r="G18" s="71">
        <v>115</v>
      </c>
      <c r="H18" s="113">
        <v>0.18025078369905956</v>
      </c>
      <c r="I18" s="1"/>
      <c r="L18" s="1"/>
      <c r="N18" s="1"/>
    </row>
    <row r="19" spans="1:14" ht="15" customHeight="1">
      <c r="A19" s="184">
        <v>10</v>
      </c>
      <c r="B19" s="184" t="s">
        <v>182</v>
      </c>
      <c r="C19" s="71">
        <v>202</v>
      </c>
      <c r="D19" s="113">
        <v>0.16108452950558214</v>
      </c>
      <c r="E19" s="71">
        <v>91</v>
      </c>
      <c r="F19" s="113">
        <v>0.14560000000000001</v>
      </c>
      <c r="G19" s="71">
        <v>111</v>
      </c>
      <c r="H19" s="113">
        <v>0.17647058823529413</v>
      </c>
      <c r="I19" s="1"/>
      <c r="L19" s="1"/>
      <c r="N19" s="1"/>
    </row>
    <row r="20" spans="1:14" ht="15" customHeight="1">
      <c r="A20" s="184">
        <v>11</v>
      </c>
      <c r="B20" s="184" t="s">
        <v>183</v>
      </c>
      <c r="C20" s="71">
        <v>204</v>
      </c>
      <c r="D20" s="113">
        <v>0.16762530813475759</v>
      </c>
      <c r="E20" s="71">
        <v>96</v>
      </c>
      <c r="F20" s="113">
        <v>0.17518248175182483</v>
      </c>
      <c r="G20" s="71">
        <v>108</v>
      </c>
      <c r="H20" s="113">
        <v>0.16143497757847533</v>
      </c>
      <c r="I20" s="1"/>
      <c r="L20" s="1"/>
      <c r="N20" s="1"/>
    </row>
    <row r="21" spans="1:14" ht="15" customHeight="1">
      <c r="A21" s="184">
        <v>12</v>
      </c>
      <c r="B21" s="184" t="s">
        <v>184</v>
      </c>
      <c r="C21" s="71">
        <v>335</v>
      </c>
      <c r="D21" s="113">
        <v>0.14433433864713485</v>
      </c>
      <c r="E21" s="71">
        <v>160</v>
      </c>
      <c r="F21" s="113">
        <v>0.15444015444015444</v>
      </c>
      <c r="G21" s="71">
        <v>175</v>
      </c>
      <c r="H21" s="113">
        <v>0.13618677042801555</v>
      </c>
      <c r="I21" s="1"/>
      <c r="L21" s="1"/>
      <c r="N21" s="1"/>
    </row>
    <row r="22" spans="1:14" ht="15" customHeight="1">
      <c r="A22" s="184">
        <v>13</v>
      </c>
      <c r="B22" s="184" t="s">
        <v>185</v>
      </c>
      <c r="C22" s="71">
        <v>180</v>
      </c>
      <c r="D22" s="113">
        <v>0.18556701030927836</v>
      </c>
      <c r="E22" s="71">
        <v>79</v>
      </c>
      <c r="F22" s="113">
        <v>0.17832957110609482</v>
      </c>
      <c r="G22" s="71">
        <v>101</v>
      </c>
      <c r="H22" s="113">
        <v>0.19165085388994307</v>
      </c>
      <c r="I22" s="1"/>
      <c r="L22" s="1"/>
      <c r="N22" s="1"/>
    </row>
    <row r="23" spans="1:14" ht="15" customHeight="1">
      <c r="A23" s="184">
        <v>14</v>
      </c>
      <c r="B23" s="184" t="s">
        <v>186</v>
      </c>
      <c r="C23" s="71">
        <v>385</v>
      </c>
      <c r="D23" s="113">
        <v>0.16609145815358067</v>
      </c>
      <c r="E23" s="71">
        <v>191</v>
      </c>
      <c r="F23" s="113">
        <v>0.1646551724137931</v>
      </c>
      <c r="G23" s="71">
        <v>194</v>
      </c>
      <c r="H23" s="113">
        <v>0.16753022452504318</v>
      </c>
      <c r="I23" s="1"/>
      <c r="L23" s="1"/>
      <c r="N23" s="1"/>
    </row>
    <row r="24" spans="1:14" ht="15" customHeight="1">
      <c r="A24" s="184">
        <v>15</v>
      </c>
      <c r="B24" s="184" t="s">
        <v>187</v>
      </c>
      <c r="C24" s="71">
        <v>1017</v>
      </c>
      <c r="D24" s="113">
        <v>0.17266553480475383</v>
      </c>
      <c r="E24" s="71">
        <v>406</v>
      </c>
      <c r="F24" s="113">
        <v>0.16490658001624695</v>
      </c>
      <c r="G24" s="71">
        <v>611</v>
      </c>
      <c r="H24" s="113">
        <v>0.17823803967327889</v>
      </c>
      <c r="I24" s="1"/>
      <c r="L24" s="1"/>
      <c r="N24" s="1"/>
    </row>
    <row r="25" spans="1:14" ht="15" customHeight="1">
      <c r="A25" s="184">
        <v>16</v>
      </c>
      <c r="B25" s="184" t="s">
        <v>188</v>
      </c>
      <c r="C25" s="71">
        <v>188</v>
      </c>
      <c r="D25" s="113">
        <v>0.16234887737478412</v>
      </c>
      <c r="E25" s="71">
        <v>84</v>
      </c>
      <c r="F25" s="113">
        <v>0.14432989690721648</v>
      </c>
      <c r="G25" s="71">
        <v>104</v>
      </c>
      <c r="H25" s="113">
        <v>0.18055555555555555</v>
      </c>
      <c r="I25" s="1"/>
      <c r="L25" s="1"/>
      <c r="N25" s="1"/>
    </row>
    <row r="26" spans="1:14" ht="15" customHeight="1">
      <c r="A26" s="184">
        <v>17</v>
      </c>
      <c r="B26" s="184" t="s">
        <v>189</v>
      </c>
      <c r="C26" s="71">
        <v>421</v>
      </c>
      <c r="D26" s="113">
        <v>0.20269619643716899</v>
      </c>
      <c r="E26" s="71">
        <v>119</v>
      </c>
      <c r="F26" s="113">
        <v>0.14251497005988023</v>
      </c>
      <c r="G26" s="71">
        <v>302</v>
      </c>
      <c r="H26" s="113">
        <v>0.24315619967793881</v>
      </c>
      <c r="I26" s="1"/>
      <c r="L26" s="1"/>
      <c r="N26" s="1"/>
    </row>
    <row r="27" spans="1:14" ht="15" customHeight="1">
      <c r="A27" s="184">
        <v>18</v>
      </c>
      <c r="B27" s="184" t="s">
        <v>190</v>
      </c>
      <c r="C27" s="71">
        <v>198</v>
      </c>
      <c r="D27" s="113">
        <v>0.19056785370548604</v>
      </c>
      <c r="E27" s="71">
        <v>58</v>
      </c>
      <c r="F27" s="113">
        <v>0.12133891213389121</v>
      </c>
      <c r="G27" s="71">
        <v>140</v>
      </c>
      <c r="H27" s="113">
        <v>0.24955436720142601</v>
      </c>
      <c r="I27" s="1"/>
      <c r="L27" s="1"/>
      <c r="N27" s="1"/>
    </row>
    <row r="28" spans="1:14" ht="15" customHeight="1">
      <c r="A28" s="184">
        <v>19</v>
      </c>
      <c r="B28" s="184" t="s">
        <v>191</v>
      </c>
      <c r="C28" s="71">
        <v>243</v>
      </c>
      <c r="D28" s="113">
        <v>0.21204188481675393</v>
      </c>
      <c r="E28" s="71">
        <v>99</v>
      </c>
      <c r="F28" s="113">
        <v>0.20711297071129708</v>
      </c>
      <c r="G28" s="71">
        <v>144</v>
      </c>
      <c r="H28" s="113">
        <v>0.21556886227544911</v>
      </c>
      <c r="I28" s="1"/>
      <c r="L28" s="1"/>
      <c r="N28" s="1"/>
    </row>
    <row r="29" spans="1:14" ht="15" customHeight="1">
      <c r="A29" s="184">
        <v>20</v>
      </c>
      <c r="B29" s="184" t="s">
        <v>192</v>
      </c>
      <c r="C29" s="71">
        <v>198</v>
      </c>
      <c r="D29" s="113">
        <v>0.14112615823235922</v>
      </c>
      <c r="E29" s="71">
        <v>76</v>
      </c>
      <c r="F29" s="113">
        <v>0.12025316455696203</v>
      </c>
      <c r="G29" s="71">
        <v>122</v>
      </c>
      <c r="H29" s="113">
        <v>0.15823605706874189</v>
      </c>
      <c r="I29" s="1"/>
      <c r="L29" s="1"/>
      <c r="N29" s="1"/>
    </row>
    <row r="30" spans="1:14" ht="15" customHeight="1">
      <c r="A30" s="184">
        <v>21</v>
      </c>
      <c r="B30" s="184" t="s">
        <v>193</v>
      </c>
      <c r="C30" s="71">
        <v>1751</v>
      </c>
      <c r="D30" s="113">
        <v>0.18096320793716411</v>
      </c>
      <c r="E30" s="71">
        <v>761</v>
      </c>
      <c r="F30" s="113">
        <v>0.17660710141564168</v>
      </c>
      <c r="G30" s="71">
        <v>990</v>
      </c>
      <c r="H30" s="113">
        <v>0.184460592509782</v>
      </c>
      <c r="I30" s="1"/>
      <c r="L30" s="1"/>
      <c r="N30" s="1"/>
    </row>
    <row r="31" spans="1:14" ht="15" customHeight="1">
      <c r="A31" s="184">
        <v>22</v>
      </c>
      <c r="B31" s="184" t="s">
        <v>194</v>
      </c>
      <c r="C31" s="71">
        <v>347</v>
      </c>
      <c r="D31" s="113">
        <v>0.16563245823389022</v>
      </c>
      <c r="E31" s="71">
        <v>169</v>
      </c>
      <c r="F31" s="113">
        <v>0.17752100840336135</v>
      </c>
      <c r="G31" s="71">
        <v>178</v>
      </c>
      <c r="H31" s="113">
        <v>0.1557305336832896</v>
      </c>
      <c r="I31" s="1"/>
      <c r="L31" s="1"/>
      <c r="N31" s="1"/>
    </row>
    <row r="32" spans="1:14" ht="15" customHeight="1">
      <c r="A32" s="184">
        <v>23</v>
      </c>
      <c r="B32" s="184" t="s">
        <v>195</v>
      </c>
      <c r="C32" s="71">
        <v>406</v>
      </c>
      <c r="D32" s="113">
        <v>0.18581235697940504</v>
      </c>
      <c r="E32" s="71">
        <v>177</v>
      </c>
      <c r="F32" s="113">
        <v>0.18116683725690891</v>
      </c>
      <c r="G32" s="71">
        <v>229</v>
      </c>
      <c r="H32" s="113">
        <v>0.18956953642384106</v>
      </c>
      <c r="I32" s="1"/>
      <c r="L32" s="1"/>
      <c r="N32" s="1"/>
    </row>
    <row r="33" spans="1:14" ht="15" customHeight="1">
      <c r="A33" s="184">
        <v>24</v>
      </c>
      <c r="B33" s="184" t="s">
        <v>196</v>
      </c>
      <c r="C33" s="71">
        <v>201</v>
      </c>
      <c r="D33" s="113">
        <v>0.10485133020344288</v>
      </c>
      <c r="E33" s="71">
        <v>75</v>
      </c>
      <c r="F33" s="113">
        <v>9.6401028277634956E-2</v>
      </c>
      <c r="G33" s="71">
        <v>126</v>
      </c>
      <c r="H33" s="113">
        <v>0.1106233538191396</v>
      </c>
      <c r="I33" s="1"/>
      <c r="L33" s="1"/>
      <c r="N33" s="1"/>
    </row>
    <row r="34" spans="1:14" ht="15" customHeight="1">
      <c r="A34" s="184">
        <v>25</v>
      </c>
      <c r="B34" s="184" t="s">
        <v>197</v>
      </c>
      <c r="C34" s="71">
        <v>167</v>
      </c>
      <c r="D34" s="113">
        <v>0.14857651245551601</v>
      </c>
      <c r="E34" s="71">
        <v>81</v>
      </c>
      <c r="F34" s="113">
        <v>0.15</v>
      </c>
      <c r="G34" s="71">
        <v>86</v>
      </c>
      <c r="H34" s="113">
        <v>0.14726027397260275</v>
      </c>
      <c r="I34" s="1"/>
      <c r="L34" s="1"/>
      <c r="N34" s="1"/>
    </row>
    <row r="35" spans="1:14" ht="15" customHeight="1">
      <c r="A35" s="184">
        <v>26</v>
      </c>
      <c r="B35" s="184" t="s">
        <v>198</v>
      </c>
      <c r="C35" s="71">
        <v>349</v>
      </c>
      <c r="D35" s="113">
        <v>0.1921806167400881</v>
      </c>
      <c r="E35" s="71">
        <v>164</v>
      </c>
      <c r="F35" s="113">
        <v>0.20172201722017219</v>
      </c>
      <c r="G35" s="71">
        <v>185</v>
      </c>
      <c r="H35" s="113">
        <v>0.18444666001994017</v>
      </c>
      <c r="I35" s="1"/>
      <c r="L35" s="1"/>
      <c r="N35" s="1"/>
    </row>
    <row r="36" spans="1:14" ht="15" customHeight="1">
      <c r="A36" s="184">
        <v>27</v>
      </c>
      <c r="B36" s="184" t="s">
        <v>199</v>
      </c>
      <c r="C36" s="71">
        <v>227</v>
      </c>
      <c r="D36" s="113">
        <v>0.16378066378066378</v>
      </c>
      <c r="E36" s="71">
        <v>106</v>
      </c>
      <c r="F36" s="113">
        <v>0.1575037147102526</v>
      </c>
      <c r="G36" s="71">
        <v>121</v>
      </c>
      <c r="H36" s="113">
        <v>0.1697054698457223</v>
      </c>
      <c r="I36" s="1"/>
      <c r="K36" s="6"/>
      <c r="L36" s="1"/>
      <c r="N36" s="1"/>
    </row>
    <row r="37" spans="1:14" ht="15" customHeight="1">
      <c r="A37" s="185">
        <v>28</v>
      </c>
      <c r="B37" s="185" t="s">
        <v>200</v>
      </c>
      <c r="C37" s="71">
        <v>136</v>
      </c>
      <c r="D37" s="113">
        <v>0.16585365853658537</v>
      </c>
      <c r="E37" s="71">
        <v>51</v>
      </c>
      <c r="F37" s="113">
        <v>0.15789473684210525</v>
      </c>
      <c r="G37" s="71">
        <v>85</v>
      </c>
      <c r="H37" s="113">
        <v>0.17102615694164991</v>
      </c>
      <c r="I37" s="1"/>
      <c r="K37" s="6"/>
      <c r="L37" s="1"/>
      <c r="N37" s="1"/>
    </row>
    <row r="38" spans="1:14" ht="15" customHeight="1">
      <c r="A38" s="190" t="s">
        <v>155</v>
      </c>
      <c r="B38" s="186"/>
      <c r="C38" s="188">
        <v>64</v>
      </c>
      <c r="D38" s="119">
        <v>0.23616236162361623</v>
      </c>
      <c r="E38" s="188"/>
      <c r="F38" s="119"/>
      <c r="G38" s="188"/>
      <c r="H38" s="119"/>
      <c r="I38" s="1"/>
      <c r="K38" s="6"/>
      <c r="L38" s="1"/>
      <c r="N38" s="1"/>
    </row>
    <row r="39" spans="1:14" ht="15" customHeight="1">
      <c r="A39" s="191" t="s">
        <v>138</v>
      </c>
      <c r="B39" s="187"/>
      <c r="C39" s="188">
        <v>10250</v>
      </c>
      <c r="D39" s="119">
        <v>0.16296484729001384</v>
      </c>
      <c r="E39" s="188">
        <v>4310</v>
      </c>
      <c r="F39" s="119">
        <v>0.15724188252462604</v>
      </c>
      <c r="G39" s="188">
        <v>5876</v>
      </c>
      <c r="H39" s="119">
        <v>0.16685597455701953</v>
      </c>
      <c r="K39" s="39"/>
    </row>
    <row r="40" spans="1:14">
      <c r="B40" s="26"/>
      <c r="C40" s="26"/>
      <c r="D40" s="27"/>
      <c r="E40" s="26"/>
      <c r="F40" s="27"/>
      <c r="G40" s="26"/>
      <c r="H40" s="28"/>
      <c r="K40" s="6"/>
    </row>
    <row r="42" spans="1:14">
      <c r="G42" s="1"/>
    </row>
    <row r="44" spans="1:14">
      <c r="C44" s="1"/>
      <c r="D44" s="1"/>
    </row>
    <row r="45" spans="1:14">
      <c r="C45" s="1"/>
      <c r="D45" s="1"/>
    </row>
  </sheetData>
  <mergeCells count="7">
    <mergeCell ref="A3:H3"/>
    <mergeCell ref="A6:A8"/>
    <mergeCell ref="B6:B8"/>
    <mergeCell ref="C7:C8"/>
    <mergeCell ref="D7:D8"/>
    <mergeCell ref="C6:H6"/>
    <mergeCell ref="E7:H7"/>
  </mergeCells>
  <phoneticPr fontId="0" type="noConversion"/>
  <hyperlinks>
    <hyperlink ref="A1" location="съдържание!A1" display="към съдържание" xr:uid="{00000000-0004-0000-0D00-000000000000}"/>
  </hyperlinks>
  <printOptions horizontalCentered="1"/>
  <pageMargins left="0.59055118110236227" right="0.59055118110236227" top="0.98425196850393704" bottom="0.98425196850393704" header="0.51181102362204722" footer="0.51181102362204722"/>
  <pageSetup paperSize="9" scale="72" firstPageNumber="15" orientation="portrait" r:id="rId1"/>
  <headerFooter alignWithMargins="0">
    <oddHeader>&amp;C&amp;P</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69"/>
  <sheetViews>
    <sheetView zoomScaleNormal="100" zoomScaleSheetLayoutView="100" workbookViewId="0">
      <selection activeCell="H55" sqref="H55"/>
    </sheetView>
  </sheetViews>
  <sheetFormatPr defaultRowHeight="12.75"/>
  <cols>
    <col min="1" max="1" width="5.85546875" customWidth="1"/>
    <col min="2" max="2" width="32" customWidth="1"/>
    <col min="3" max="3" width="22.28515625" customWidth="1"/>
    <col min="4" max="4" width="24.140625" customWidth="1"/>
    <col min="5" max="5" width="24" customWidth="1"/>
  </cols>
  <sheetData>
    <row r="1" spans="1:8" ht="15" customHeight="1">
      <c r="A1" s="100" t="s">
        <v>206</v>
      </c>
      <c r="B1" s="94"/>
      <c r="C1" s="94"/>
      <c r="D1" s="94"/>
      <c r="E1" s="94"/>
    </row>
    <row r="2" spans="1:8" ht="15" customHeight="1">
      <c r="A2" s="100"/>
      <c r="B2" s="94"/>
      <c r="C2" s="94"/>
      <c r="D2" s="94"/>
      <c r="E2" s="94"/>
    </row>
    <row r="3" spans="1:8" ht="30" customHeight="1">
      <c r="A3" s="317" t="s">
        <v>255</v>
      </c>
      <c r="B3" s="317"/>
      <c r="C3" s="317"/>
      <c r="D3" s="317"/>
      <c r="E3" s="317"/>
    </row>
    <row r="4" spans="1:8" ht="15" customHeight="1">
      <c r="A4" s="99"/>
      <c r="B4" s="99"/>
      <c r="C4" s="99"/>
      <c r="D4" s="99"/>
      <c r="E4" s="99"/>
    </row>
    <row r="5" spans="1:8" ht="15" customHeight="1"/>
    <row r="6" spans="1:8" ht="15" customHeight="1">
      <c r="A6" s="306" t="s">
        <v>201</v>
      </c>
      <c r="B6" s="306" t="s">
        <v>132</v>
      </c>
      <c r="C6" s="293" t="s">
        <v>1</v>
      </c>
      <c r="D6" s="329" t="s">
        <v>208</v>
      </c>
      <c r="E6" s="329"/>
    </row>
    <row r="7" spans="1:8" ht="15" customHeight="1">
      <c r="A7" s="307"/>
      <c r="B7" s="307"/>
      <c r="C7" s="293"/>
      <c r="D7" s="208" t="s">
        <v>3</v>
      </c>
      <c r="E7" s="208" t="s">
        <v>4</v>
      </c>
    </row>
    <row r="8" spans="1:8" ht="15" customHeight="1">
      <c r="A8" s="182" t="s">
        <v>136</v>
      </c>
      <c r="B8" s="182"/>
      <c r="C8" s="203">
        <v>11735</v>
      </c>
      <c r="D8" s="203">
        <v>5049</v>
      </c>
      <c r="E8" s="203">
        <v>6686</v>
      </c>
    </row>
    <row r="9" spans="1:8" ht="15" customHeight="1">
      <c r="A9" s="183">
        <v>1</v>
      </c>
      <c r="B9" s="183" t="s">
        <v>173</v>
      </c>
      <c r="C9" s="70">
        <v>674</v>
      </c>
      <c r="D9" s="70">
        <v>253</v>
      </c>
      <c r="E9" s="70">
        <v>421</v>
      </c>
      <c r="H9" s="1"/>
    </row>
    <row r="10" spans="1:8" ht="15" customHeight="1">
      <c r="A10" s="184">
        <v>2</v>
      </c>
      <c r="B10" s="184" t="s">
        <v>174</v>
      </c>
      <c r="C10" s="71">
        <v>1021</v>
      </c>
      <c r="D10" s="71">
        <v>336</v>
      </c>
      <c r="E10" s="71">
        <v>685</v>
      </c>
      <c r="H10" s="1"/>
    </row>
    <row r="11" spans="1:8" ht="15" customHeight="1">
      <c r="A11" s="184">
        <v>3</v>
      </c>
      <c r="B11" s="184" t="s">
        <v>175</v>
      </c>
      <c r="C11" s="71">
        <v>783</v>
      </c>
      <c r="D11" s="71">
        <v>297</v>
      </c>
      <c r="E11" s="71">
        <v>486</v>
      </c>
      <c r="H11" s="1"/>
    </row>
    <row r="12" spans="1:8" ht="15" customHeight="1">
      <c r="A12" s="184">
        <v>4</v>
      </c>
      <c r="B12" s="184" t="s">
        <v>176</v>
      </c>
      <c r="C12" s="71">
        <v>417</v>
      </c>
      <c r="D12" s="71">
        <v>205</v>
      </c>
      <c r="E12" s="71">
        <v>212</v>
      </c>
      <c r="F12" s="38"/>
      <c r="H12" s="1"/>
    </row>
    <row r="13" spans="1:8" ht="15" customHeight="1">
      <c r="A13" s="184">
        <v>5</v>
      </c>
      <c r="B13" s="184" t="s">
        <v>177</v>
      </c>
      <c r="C13" s="71">
        <v>139</v>
      </c>
      <c r="D13" s="71">
        <v>62</v>
      </c>
      <c r="E13" s="71">
        <v>77</v>
      </c>
      <c r="H13" s="1"/>
    </row>
    <row r="14" spans="1:8" ht="15" customHeight="1">
      <c r="A14" s="184">
        <v>6</v>
      </c>
      <c r="B14" s="184" t="s">
        <v>178</v>
      </c>
      <c r="C14" s="71">
        <v>340</v>
      </c>
      <c r="D14" s="71">
        <v>158</v>
      </c>
      <c r="E14" s="71">
        <v>182</v>
      </c>
      <c r="H14" s="1"/>
    </row>
    <row r="15" spans="1:8" ht="15" customHeight="1">
      <c r="A15" s="184">
        <v>7</v>
      </c>
      <c r="B15" s="184" t="s">
        <v>179</v>
      </c>
      <c r="C15" s="71">
        <v>172</v>
      </c>
      <c r="D15" s="71">
        <v>90</v>
      </c>
      <c r="E15" s="71">
        <v>82</v>
      </c>
      <c r="H15" s="1"/>
    </row>
    <row r="16" spans="1:8" ht="15" customHeight="1">
      <c r="A16" s="184">
        <v>8</v>
      </c>
      <c r="B16" s="184" t="s">
        <v>180</v>
      </c>
      <c r="C16" s="71">
        <v>243</v>
      </c>
      <c r="D16" s="71">
        <v>92</v>
      </c>
      <c r="E16" s="71">
        <v>151</v>
      </c>
      <c r="H16" s="1"/>
    </row>
    <row r="17" spans="1:8" ht="15" customHeight="1">
      <c r="A17" s="184">
        <v>9</v>
      </c>
      <c r="B17" s="184" t="s">
        <v>181</v>
      </c>
      <c r="C17" s="71">
        <v>204</v>
      </c>
      <c r="D17" s="71">
        <v>83</v>
      </c>
      <c r="E17" s="71">
        <v>121</v>
      </c>
      <c r="H17" s="1"/>
    </row>
    <row r="18" spans="1:8" ht="15" customHeight="1">
      <c r="A18" s="184">
        <v>10</v>
      </c>
      <c r="B18" s="184" t="s">
        <v>182</v>
      </c>
      <c r="C18" s="71">
        <v>196</v>
      </c>
      <c r="D18" s="71">
        <v>101</v>
      </c>
      <c r="E18" s="71">
        <v>95</v>
      </c>
      <c r="H18" s="1"/>
    </row>
    <row r="19" spans="1:8" ht="15" customHeight="1">
      <c r="A19" s="184">
        <v>11</v>
      </c>
      <c r="B19" s="184" t="s">
        <v>183</v>
      </c>
      <c r="C19" s="71">
        <v>224</v>
      </c>
      <c r="D19" s="71">
        <v>114</v>
      </c>
      <c r="E19" s="71">
        <v>110</v>
      </c>
      <c r="H19" s="1"/>
    </row>
    <row r="20" spans="1:8" ht="15" customHeight="1">
      <c r="A20" s="184">
        <v>12</v>
      </c>
      <c r="B20" s="184" t="s">
        <v>184</v>
      </c>
      <c r="C20" s="71">
        <v>443</v>
      </c>
      <c r="D20" s="71">
        <v>177</v>
      </c>
      <c r="E20" s="71">
        <v>266</v>
      </c>
      <c r="H20" s="1"/>
    </row>
    <row r="21" spans="1:8" ht="15" customHeight="1">
      <c r="A21" s="184">
        <v>13</v>
      </c>
      <c r="B21" s="184" t="s">
        <v>185</v>
      </c>
      <c r="C21" s="71">
        <v>198</v>
      </c>
      <c r="D21" s="71">
        <v>95</v>
      </c>
      <c r="E21" s="71">
        <v>103</v>
      </c>
      <c r="H21" s="1"/>
    </row>
    <row r="22" spans="1:8" ht="15" customHeight="1">
      <c r="A22" s="184">
        <v>14</v>
      </c>
      <c r="B22" s="184" t="s">
        <v>186</v>
      </c>
      <c r="C22" s="71">
        <v>444</v>
      </c>
      <c r="D22" s="71">
        <v>201</v>
      </c>
      <c r="E22" s="71">
        <v>243</v>
      </c>
      <c r="H22" s="1"/>
    </row>
    <row r="23" spans="1:8" ht="15" customHeight="1">
      <c r="A23" s="184">
        <v>15</v>
      </c>
      <c r="B23" s="184" t="s">
        <v>187</v>
      </c>
      <c r="C23" s="71">
        <v>1108</v>
      </c>
      <c r="D23" s="71">
        <v>481</v>
      </c>
      <c r="E23" s="71">
        <v>627</v>
      </c>
      <c r="H23" s="1"/>
    </row>
    <row r="24" spans="1:8" ht="15" customHeight="1">
      <c r="A24" s="184">
        <v>16</v>
      </c>
      <c r="B24" s="184" t="s">
        <v>188</v>
      </c>
      <c r="C24" s="71">
        <v>207</v>
      </c>
      <c r="D24" s="71">
        <v>95</v>
      </c>
      <c r="E24" s="71">
        <v>112</v>
      </c>
      <c r="H24" s="1"/>
    </row>
    <row r="25" spans="1:8" ht="15" customHeight="1">
      <c r="A25" s="184">
        <v>17</v>
      </c>
      <c r="B25" s="184" t="s">
        <v>189</v>
      </c>
      <c r="C25" s="71">
        <v>375</v>
      </c>
      <c r="D25" s="71">
        <v>163</v>
      </c>
      <c r="E25" s="71">
        <v>212</v>
      </c>
      <c r="H25" s="1"/>
    </row>
    <row r="26" spans="1:8" ht="15" customHeight="1">
      <c r="A26" s="184">
        <v>18</v>
      </c>
      <c r="B26" s="184" t="s">
        <v>190</v>
      </c>
      <c r="C26" s="71">
        <v>241</v>
      </c>
      <c r="D26" s="71">
        <v>140</v>
      </c>
      <c r="E26" s="71">
        <v>101</v>
      </c>
      <c r="H26" s="1"/>
    </row>
    <row r="27" spans="1:8" ht="15" customHeight="1">
      <c r="A27" s="184">
        <v>19</v>
      </c>
      <c r="B27" s="184" t="s">
        <v>191</v>
      </c>
      <c r="C27" s="71">
        <v>241</v>
      </c>
      <c r="D27" s="71">
        <v>103</v>
      </c>
      <c r="E27" s="71">
        <v>138</v>
      </c>
      <c r="H27" s="1"/>
    </row>
    <row r="28" spans="1:8" ht="15" customHeight="1">
      <c r="A28" s="184">
        <v>20</v>
      </c>
      <c r="B28" s="184" t="s">
        <v>192</v>
      </c>
      <c r="C28" s="71">
        <v>225</v>
      </c>
      <c r="D28" s="71">
        <v>88</v>
      </c>
      <c r="E28" s="71">
        <v>137</v>
      </c>
      <c r="H28" s="1"/>
    </row>
    <row r="29" spans="1:8" ht="15" customHeight="1">
      <c r="A29" s="184">
        <v>21</v>
      </c>
      <c r="B29" s="184" t="s">
        <v>193</v>
      </c>
      <c r="C29" s="71">
        <v>1695</v>
      </c>
      <c r="D29" s="71">
        <v>754</v>
      </c>
      <c r="E29" s="71">
        <v>941</v>
      </c>
      <c r="H29" s="1"/>
    </row>
    <row r="30" spans="1:8" ht="15" customHeight="1">
      <c r="A30" s="184">
        <v>22</v>
      </c>
      <c r="B30" s="184" t="s">
        <v>194</v>
      </c>
      <c r="C30" s="71">
        <v>369</v>
      </c>
      <c r="D30" s="71">
        <v>150</v>
      </c>
      <c r="E30" s="71">
        <v>219</v>
      </c>
      <c r="H30" s="1"/>
    </row>
    <row r="31" spans="1:8" ht="15" customHeight="1">
      <c r="A31" s="184">
        <v>23</v>
      </c>
      <c r="B31" s="184" t="s">
        <v>195</v>
      </c>
      <c r="C31" s="71">
        <v>421</v>
      </c>
      <c r="D31" s="71">
        <v>195</v>
      </c>
      <c r="E31" s="71">
        <v>226</v>
      </c>
      <c r="H31" s="1"/>
    </row>
    <row r="32" spans="1:8" ht="15" customHeight="1">
      <c r="A32" s="184">
        <v>24</v>
      </c>
      <c r="B32" s="184" t="s">
        <v>196</v>
      </c>
      <c r="C32" s="71">
        <v>353</v>
      </c>
      <c r="D32" s="71">
        <v>150</v>
      </c>
      <c r="E32" s="71">
        <v>203</v>
      </c>
      <c r="H32" s="1"/>
    </row>
    <row r="33" spans="1:8" ht="15" customHeight="1">
      <c r="A33" s="184">
        <v>25</v>
      </c>
      <c r="B33" s="184" t="s">
        <v>197</v>
      </c>
      <c r="C33" s="71">
        <v>216</v>
      </c>
      <c r="D33" s="71">
        <v>92</v>
      </c>
      <c r="E33" s="71">
        <v>124</v>
      </c>
      <c r="H33" s="1"/>
    </row>
    <row r="34" spans="1:8" ht="15" customHeight="1">
      <c r="A34" s="184">
        <v>26</v>
      </c>
      <c r="B34" s="184" t="s">
        <v>198</v>
      </c>
      <c r="C34" s="71">
        <v>354</v>
      </c>
      <c r="D34" s="71">
        <v>173</v>
      </c>
      <c r="E34" s="71">
        <v>181</v>
      </c>
      <c r="H34" s="1"/>
    </row>
    <row r="35" spans="1:8" ht="15" customHeight="1">
      <c r="A35" s="184">
        <v>27</v>
      </c>
      <c r="B35" s="184" t="s">
        <v>199</v>
      </c>
      <c r="C35" s="71">
        <v>279</v>
      </c>
      <c r="D35" s="71">
        <v>138</v>
      </c>
      <c r="E35" s="71">
        <v>141</v>
      </c>
      <c r="H35" s="1"/>
    </row>
    <row r="36" spans="1:8" ht="15" customHeight="1">
      <c r="A36" s="185">
        <v>28</v>
      </c>
      <c r="B36" s="185" t="s">
        <v>200</v>
      </c>
      <c r="C36" s="72">
        <v>153</v>
      </c>
      <c r="D36" s="72">
        <v>63</v>
      </c>
      <c r="E36" s="72">
        <v>90</v>
      </c>
      <c r="H36" s="1"/>
    </row>
    <row r="37" spans="1:8" ht="15" customHeight="1" thickBot="1">
      <c r="A37" s="190" t="s">
        <v>137</v>
      </c>
      <c r="B37" s="209"/>
      <c r="C37" s="188">
        <v>53</v>
      </c>
      <c r="D37" s="188"/>
      <c r="E37" s="188"/>
      <c r="H37" s="1"/>
    </row>
    <row r="38" spans="1:8" ht="15" customHeight="1" thickBot="1">
      <c r="A38" s="191" t="s">
        <v>138</v>
      </c>
      <c r="B38" s="210"/>
      <c r="C38" s="188">
        <v>11788</v>
      </c>
      <c r="D38" s="188">
        <v>5049</v>
      </c>
      <c r="E38" s="188">
        <v>6686</v>
      </c>
      <c r="H38" s="2"/>
    </row>
    <row r="45" spans="1:8">
      <c r="C45" s="1"/>
    </row>
    <row r="46" spans="1:8">
      <c r="C46" s="1"/>
    </row>
    <row r="66" ht="24" customHeight="1"/>
    <row r="69" ht="32.25" customHeight="1"/>
  </sheetData>
  <mergeCells count="5">
    <mergeCell ref="A3:E3"/>
    <mergeCell ref="A6:A7"/>
    <mergeCell ref="B6:B7"/>
    <mergeCell ref="C6:C7"/>
    <mergeCell ref="D6:E6"/>
  </mergeCells>
  <phoneticPr fontId="0" type="noConversion"/>
  <hyperlinks>
    <hyperlink ref="A1" location="съдържание!A1" display="към съдържание" xr:uid="{00000000-0004-0000-0E00-000000000000}"/>
  </hyperlinks>
  <printOptions horizontalCentered="1"/>
  <pageMargins left="0.59055118110236227" right="0.59055118110236227" top="0.98425196850393704" bottom="0.98425196850393704" header="0.51181102362204722" footer="0.51181102362204722"/>
  <pageSetup paperSize="9" scale="78" firstPageNumber="17" orientation="portrait" r:id="rId1"/>
  <headerFooter alignWithMargins="0">
    <oddHeader>&amp;C&amp;P</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tabSelected="1" zoomScaleNormal="100" zoomScaleSheetLayoutView="82" workbookViewId="0">
      <selection activeCell="P15" sqref="P15"/>
    </sheetView>
  </sheetViews>
  <sheetFormatPr defaultRowHeight="12.75"/>
  <sheetData>
    <row r="1" spans="1:1">
      <c r="A1" s="100" t="s">
        <v>206</v>
      </c>
    </row>
  </sheetData>
  <hyperlinks>
    <hyperlink ref="A1" location="съдържание!A1" display="към съдържание" xr:uid="{00000000-0004-0000-0F00-000000000000}"/>
  </hyperlinks>
  <printOptions horizontalCentered="1"/>
  <pageMargins left="0.59055118110236227" right="0.59055118110236227" top="0.98425196850393704" bottom="0.74803149606299213" header="0.31496062992125984" footer="0.31496062992125984"/>
  <pageSetup paperSize="9" scale="80" orientation="portrait"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zoomScaleNormal="100" zoomScaleSheetLayoutView="100" workbookViewId="0">
      <selection activeCell="F5" sqref="F5"/>
    </sheetView>
  </sheetViews>
  <sheetFormatPr defaultRowHeight="12.75"/>
  <cols>
    <col min="1" max="1" width="11.7109375" style="217" customWidth="1"/>
    <col min="2" max="2" width="80.7109375" customWidth="1"/>
    <col min="3" max="3" width="5.5703125" customWidth="1"/>
  </cols>
  <sheetData>
    <row r="1" spans="1:3" s="73" customFormat="1" ht="30" customHeight="1">
      <c r="A1" s="290" t="s">
        <v>24</v>
      </c>
      <c r="B1" s="290"/>
      <c r="C1" s="290"/>
    </row>
    <row r="2" spans="1:3" ht="15" customHeight="1">
      <c r="A2" s="215"/>
      <c r="B2" s="97"/>
    </row>
    <row r="3" spans="1:3" ht="15" customHeight="1">
      <c r="A3" s="216" t="s">
        <v>209</v>
      </c>
      <c r="B3" s="266" t="s">
        <v>210</v>
      </c>
      <c r="C3" s="214"/>
    </row>
    <row r="4" spans="1:3" ht="15" customHeight="1">
      <c r="A4" s="261"/>
      <c r="B4" s="95" t="s">
        <v>166</v>
      </c>
      <c r="C4" s="267">
        <v>3</v>
      </c>
    </row>
    <row r="5" spans="1:3" ht="30" customHeight="1">
      <c r="A5" s="262">
        <v>1</v>
      </c>
      <c r="B5" s="265" t="s">
        <v>232</v>
      </c>
      <c r="C5" s="267">
        <v>5</v>
      </c>
    </row>
    <row r="6" spans="1:3" ht="30" customHeight="1">
      <c r="A6" s="262">
        <v>2</v>
      </c>
      <c r="B6" s="265" t="s">
        <v>233</v>
      </c>
      <c r="C6" s="267">
        <v>6</v>
      </c>
    </row>
    <row r="7" spans="1:3" ht="30" customHeight="1">
      <c r="A7" s="262">
        <v>3</v>
      </c>
      <c r="B7" s="96" t="s">
        <v>234</v>
      </c>
      <c r="C7" s="267">
        <v>8</v>
      </c>
    </row>
    <row r="8" spans="1:3" ht="30" customHeight="1">
      <c r="A8" s="262">
        <v>4</v>
      </c>
      <c r="B8" s="96" t="s">
        <v>235</v>
      </c>
      <c r="C8" s="267">
        <v>9</v>
      </c>
    </row>
    <row r="9" spans="1:3" ht="30" customHeight="1">
      <c r="A9" s="262">
        <v>5</v>
      </c>
      <c r="B9" s="96" t="s">
        <v>236</v>
      </c>
      <c r="C9" s="267">
        <v>10</v>
      </c>
    </row>
    <row r="10" spans="1:3" ht="30" customHeight="1">
      <c r="A10" s="262">
        <v>6</v>
      </c>
      <c r="B10" s="96" t="s">
        <v>237</v>
      </c>
      <c r="C10" s="267">
        <v>11</v>
      </c>
    </row>
    <row r="11" spans="1:3" ht="30" customHeight="1">
      <c r="A11" s="262">
        <v>7</v>
      </c>
      <c r="B11" s="96" t="s">
        <v>238</v>
      </c>
      <c r="C11" s="267">
        <v>12</v>
      </c>
    </row>
    <row r="12" spans="1:3" ht="30" customHeight="1">
      <c r="A12" s="262">
        <v>8</v>
      </c>
      <c r="B12" s="96" t="s">
        <v>239</v>
      </c>
      <c r="C12" s="267">
        <v>13</v>
      </c>
    </row>
    <row r="13" spans="1:3" ht="30" customHeight="1">
      <c r="A13" s="262">
        <v>9</v>
      </c>
      <c r="B13" s="96" t="s">
        <v>240</v>
      </c>
      <c r="C13" s="267">
        <v>14</v>
      </c>
    </row>
    <row r="14" spans="1:3" ht="30" customHeight="1">
      <c r="A14" s="262">
        <v>10</v>
      </c>
      <c r="B14" s="96" t="s">
        <v>241</v>
      </c>
      <c r="C14" s="267">
        <v>15</v>
      </c>
    </row>
  </sheetData>
  <mergeCells count="1">
    <mergeCell ref="A1:C1"/>
  </mergeCells>
  <phoneticPr fontId="0" type="noConversion"/>
  <hyperlinks>
    <hyperlink ref="A5" location="резюме!A1" display="резюме!A1" xr:uid="{00000000-0004-0000-0100-000000000000}"/>
    <hyperlink ref="A6" location="пол!A1" display="пол!A1" xr:uid="{00000000-0004-0000-0100-000001000000}"/>
    <hyperlink ref="A7" location="'група възраст'!A1" display="'група възраст'!A1" xr:uid="{00000000-0004-0000-0100-000002000000}"/>
    <hyperlink ref="A14" location="'прекратени ПОБ'!A1" display="'прекратени ПОБ'!A1" xr:uid="{00000000-0004-0000-0100-000003000000}"/>
    <hyperlink ref="A13" location="новорегистрираниПОб!A1" display="новорегистрираниПОб!A1" xr:uid="{00000000-0004-0000-0100-000004000000}"/>
    <hyperlink ref="A12" location="'осигурителен стаж'!A1" display="'осигурителен стаж'!A1" xr:uid="{00000000-0004-0000-0100-000005000000}"/>
    <hyperlink ref="A11" location="EU!A1" display="EU!A1" xr:uid="{00000000-0004-0000-0100-000006000000}"/>
    <hyperlink ref="A10" location="'средно ПОБ'!A1" display="'средно ПОБ'!A1" xr:uid="{00000000-0004-0000-0100-000007000000}"/>
    <hyperlink ref="A9" location="'размер ПОБ'!A1" display="'размер ПОБ'!A1" xr:uid="{00000000-0004-0000-0100-000008000000}"/>
    <hyperlink ref="A8" location="'възраст-пари'!A1" display="'възраст-пари'!A1" xr:uid="{00000000-0004-0000-0100-000009000000}"/>
  </hyperlinks>
  <pageMargins left="0.74803149606299213" right="0.74803149606299213" top="0.98425196850393704" bottom="0.98425196850393704" header="0.51181102362204722" footer="0.51181102362204722"/>
  <pageSetup paperSize="9" scale="86" firstPageNumber="2" orientation="portrait"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
  <sheetViews>
    <sheetView zoomScaleNormal="100" zoomScaleSheetLayoutView="115" workbookViewId="0">
      <selection activeCell="D9" sqref="D9"/>
    </sheetView>
  </sheetViews>
  <sheetFormatPr defaultRowHeight="12.75"/>
  <cols>
    <col min="1" max="1" width="100.7109375" customWidth="1"/>
  </cols>
  <sheetData>
    <row r="1" spans="1:10" ht="15" customHeight="1">
      <c r="A1" s="100" t="s">
        <v>206</v>
      </c>
      <c r="B1" s="98"/>
      <c r="C1" s="98"/>
      <c r="D1" s="98"/>
      <c r="E1" s="98"/>
      <c r="F1" s="98"/>
      <c r="G1" s="98"/>
      <c r="H1" s="98"/>
      <c r="I1" s="98"/>
      <c r="J1" s="98"/>
    </row>
    <row r="2" spans="1:10" ht="15" customHeight="1"/>
    <row r="3" spans="1:10" ht="51">
      <c r="A3" s="254" t="s">
        <v>128</v>
      </c>
    </row>
    <row r="4" spans="1:10" ht="63.75">
      <c r="A4" s="254" t="s">
        <v>126</v>
      </c>
    </row>
    <row r="5" spans="1:10" ht="69.75" customHeight="1">
      <c r="A5" s="254" t="s">
        <v>123</v>
      </c>
    </row>
    <row r="6" spans="1:10" ht="83.25" customHeight="1">
      <c r="A6" s="254" t="s">
        <v>125</v>
      </c>
    </row>
    <row r="7" spans="1:10" ht="98.25" customHeight="1">
      <c r="A7" s="254" t="s">
        <v>124</v>
      </c>
    </row>
    <row r="8" spans="1:10" ht="103.5" customHeight="1">
      <c r="A8" s="255" t="s">
        <v>220</v>
      </c>
    </row>
    <row r="9" spans="1:10" ht="98.25" customHeight="1">
      <c r="A9" s="255" t="s">
        <v>219</v>
      </c>
    </row>
    <row r="10" spans="1:10" ht="47.25" customHeight="1">
      <c r="A10" s="255" t="s">
        <v>122</v>
      </c>
    </row>
    <row r="11" spans="1:10" ht="120.75" customHeight="1">
      <c r="A11" s="260"/>
    </row>
    <row r="12" spans="1:10" ht="80.25" customHeight="1">
      <c r="A12" s="255" t="s">
        <v>161</v>
      </c>
    </row>
    <row r="13" spans="1:10" ht="51.75" customHeight="1">
      <c r="A13" s="259" t="s">
        <v>127</v>
      </c>
    </row>
    <row r="14" spans="1:10">
      <c r="A14" s="56" t="s">
        <v>165</v>
      </c>
    </row>
    <row r="16" spans="1:10">
      <c r="A16" s="88" t="s">
        <v>206</v>
      </c>
    </row>
  </sheetData>
  <hyperlinks>
    <hyperlink ref="A14" r:id="rId1" xr:uid="{00000000-0004-0000-0200-000000000000}"/>
    <hyperlink ref="A16" location="съдържание!A1" display="към съдържание" xr:uid="{00000000-0004-0000-0200-000001000000}"/>
    <hyperlink ref="A1" location="съдържание!A1" display="към съдържание" xr:uid="{00000000-0004-0000-0200-000002000000}"/>
  </hyperlinks>
  <pageMargins left="0.70866141732283472" right="0.70866141732283472" top="0.74803149606299213" bottom="0.74803149606299213" header="0.31496062992125984" footer="0.31496062992125984"/>
  <pageSetup paperSize="9" orientation="portrait" r:id="rId2"/>
  <headerFooter>
    <oddHeader>&amp;C&amp;P</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6"/>
  <sheetViews>
    <sheetView topLeftCell="A7" zoomScaleNormal="100" zoomScaleSheetLayoutView="70" workbookViewId="0">
      <selection activeCell="I8" sqref="I8"/>
    </sheetView>
  </sheetViews>
  <sheetFormatPr defaultRowHeight="12.75"/>
  <cols>
    <col min="1" max="1" width="27.42578125" customWidth="1"/>
    <col min="2" max="2" width="11.42578125" customWidth="1"/>
    <col min="3" max="3" width="8.85546875" customWidth="1"/>
    <col min="4" max="4" width="9.7109375" customWidth="1"/>
    <col min="5" max="6" width="9.42578125" customWidth="1"/>
    <col min="7" max="7" width="9.7109375" customWidth="1"/>
    <col min="8" max="8" width="18.28515625" customWidth="1"/>
    <col min="9" max="9" width="17.5703125" customWidth="1"/>
    <col min="10" max="10" width="20.5703125" customWidth="1"/>
  </cols>
  <sheetData>
    <row r="1" spans="1:11" ht="15" customHeight="1">
      <c r="A1" s="100" t="s">
        <v>206</v>
      </c>
      <c r="B1" s="98"/>
      <c r="C1" s="98"/>
      <c r="D1" s="98"/>
      <c r="E1" s="98"/>
      <c r="F1" s="98"/>
      <c r="G1" s="98"/>
      <c r="H1" s="98"/>
      <c r="I1" s="98"/>
      <c r="J1" s="98"/>
      <c r="K1" s="6"/>
    </row>
    <row r="2" spans="1:11" ht="15" customHeight="1">
      <c r="A2" s="100"/>
      <c r="B2" s="98"/>
      <c r="C2" s="98"/>
      <c r="D2" s="98"/>
      <c r="E2" s="98"/>
      <c r="F2" s="98"/>
      <c r="G2" s="98"/>
      <c r="H2" s="98"/>
      <c r="I2" s="98"/>
      <c r="J2" s="98"/>
    </row>
    <row r="3" spans="1:11" ht="15" customHeight="1">
      <c r="A3" s="296" t="s">
        <v>242</v>
      </c>
      <c r="B3" s="296"/>
      <c r="C3" s="296"/>
      <c r="D3" s="296"/>
      <c r="E3" s="296"/>
      <c r="F3" s="296"/>
      <c r="G3" s="296"/>
      <c r="H3" s="296"/>
      <c r="I3" s="296"/>
      <c r="J3" s="296"/>
    </row>
    <row r="4" spans="1:11" ht="15" customHeight="1">
      <c r="A4" s="106"/>
      <c r="B4" s="106"/>
      <c r="C4" s="106"/>
      <c r="D4" s="106"/>
      <c r="E4" s="106"/>
      <c r="F4" s="106"/>
      <c r="G4" s="106"/>
      <c r="H4" s="106"/>
      <c r="I4" s="106"/>
      <c r="J4" s="106"/>
    </row>
    <row r="5" spans="1:11" ht="15" customHeight="1"/>
    <row r="6" spans="1:11" ht="39" customHeight="1">
      <c r="A6" s="291" t="s">
        <v>93</v>
      </c>
      <c r="B6" s="293" t="s">
        <v>94</v>
      </c>
      <c r="C6" s="293"/>
      <c r="D6" s="293" t="s">
        <v>5</v>
      </c>
      <c r="E6" s="293"/>
      <c r="F6" s="294" t="s">
        <v>95</v>
      </c>
      <c r="G6" s="294"/>
      <c r="H6" s="294"/>
      <c r="I6" s="294"/>
      <c r="J6" s="295"/>
    </row>
    <row r="7" spans="1:11" ht="45" customHeight="1">
      <c r="A7" s="292"/>
      <c r="B7" s="149" t="s">
        <v>96</v>
      </c>
      <c r="C7" s="150" t="s">
        <v>163</v>
      </c>
      <c r="D7" s="151" t="s">
        <v>96</v>
      </c>
      <c r="E7" s="152" t="s">
        <v>163</v>
      </c>
      <c r="F7" s="153" t="s">
        <v>96</v>
      </c>
      <c r="G7" s="154" t="s">
        <v>163</v>
      </c>
      <c r="H7" s="152" t="s">
        <v>243</v>
      </c>
      <c r="I7" s="150" t="s">
        <v>244</v>
      </c>
      <c r="J7" s="155" t="s">
        <v>117</v>
      </c>
    </row>
    <row r="8" spans="1:11" ht="15" customHeight="1">
      <c r="A8" s="156" t="s">
        <v>97</v>
      </c>
      <c r="B8" s="107">
        <v>2675778</v>
      </c>
      <c r="C8" s="108">
        <v>1</v>
      </c>
      <c r="D8" s="109">
        <v>151123</v>
      </c>
      <c r="E8" s="110">
        <v>1</v>
      </c>
      <c r="F8" s="111">
        <v>62897</v>
      </c>
      <c r="G8" s="112">
        <v>1</v>
      </c>
      <c r="H8" s="113">
        <v>4.3914279326753292E-3</v>
      </c>
      <c r="I8" s="113">
        <v>-3.2874605981394689E-2</v>
      </c>
      <c r="J8" s="114">
        <v>0.41619740211615702</v>
      </c>
    </row>
    <row r="9" spans="1:11" ht="15" customHeight="1">
      <c r="A9" s="157" t="s">
        <v>98</v>
      </c>
      <c r="B9" s="115"/>
      <c r="C9" s="113"/>
      <c r="D9" s="116"/>
      <c r="E9" s="113"/>
      <c r="F9" s="117"/>
      <c r="G9" s="112"/>
      <c r="H9" s="113"/>
      <c r="I9" s="113"/>
      <c r="J9" s="114"/>
    </row>
    <row r="10" spans="1:11" ht="15" customHeight="1">
      <c r="A10" s="158" t="s">
        <v>99</v>
      </c>
      <c r="B10" s="118"/>
      <c r="C10" s="119"/>
      <c r="D10" s="120"/>
      <c r="E10" s="119"/>
      <c r="F10" s="121"/>
      <c r="G10" s="122"/>
      <c r="H10" s="119"/>
      <c r="I10" s="119"/>
      <c r="J10" s="123"/>
    </row>
    <row r="11" spans="1:11" ht="15" customHeight="1">
      <c r="A11" s="159" t="s">
        <v>100</v>
      </c>
      <c r="B11" s="115">
        <v>1304440</v>
      </c>
      <c r="C11" s="124">
        <v>0.48749933664153006</v>
      </c>
      <c r="D11" s="125">
        <v>66347</v>
      </c>
      <c r="E11" s="126">
        <v>0.43902648835716601</v>
      </c>
      <c r="F11" s="111">
        <v>27410</v>
      </c>
      <c r="G11" s="112">
        <v>0.43579185016773453</v>
      </c>
      <c r="H11" s="113">
        <v>1.8239904899884918E-2</v>
      </c>
      <c r="I11" s="113">
        <v>-3.9997198094704367E-2</v>
      </c>
      <c r="J11" s="114">
        <v>0.41313096296742879</v>
      </c>
    </row>
    <row r="12" spans="1:11" ht="15" customHeight="1">
      <c r="A12" s="159" t="s">
        <v>101</v>
      </c>
      <c r="B12" s="127">
        <v>1318691</v>
      </c>
      <c r="C12" s="124">
        <v>0.49282526427827722</v>
      </c>
      <c r="D12" s="75">
        <v>84776</v>
      </c>
      <c r="E12" s="126">
        <v>0.56097351164283393</v>
      </c>
      <c r="F12" s="111">
        <v>35216</v>
      </c>
      <c r="G12" s="112">
        <v>0.55989951826001239</v>
      </c>
      <c r="H12" s="113">
        <v>-7.7204846435615648E-3</v>
      </c>
      <c r="I12" s="113">
        <v>-2.7719491993373868E-2</v>
      </c>
      <c r="J12" s="114">
        <v>0.41540058507124655</v>
      </c>
    </row>
    <row r="13" spans="1:11" ht="15" customHeight="1">
      <c r="A13" s="159" t="s">
        <v>135</v>
      </c>
      <c r="B13" s="127">
        <v>52647</v>
      </c>
      <c r="C13" s="124">
        <v>1.9675399080192751E-2</v>
      </c>
      <c r="D13" s="76"/>
      <c r="E13" s="126"/>
      <c r="F13" s="111">
        <v>271</v>
      </c>
      <c r="G13" s="112">
        <v>4.308631572253049E-3</v>
      </c>
      <c r="H13" s="113">
        <v>0.27230046948356801</v>
      </c>
      <c r="I13" s="113">
        <v>3.041825095057038E-2</v>
      </c>
      <c r="J13" s="114"/>
    </row>
    <row r="14" spans="1:11" ht="15" customHeight="1">
      <c r="A14" s="160" t="s">
        <v>102</v>
      </c>
      <c r="B14" s="118"/>
      <c r="C14" s="128"/>
      <c r="D14" s="129"/>
      <c r="E14" s="119"/>
      <c r="F14" s="130"/>
      <c r="G14" s="122"/>
      <c r="H14" s="119"/>
      <c r="I14" s="119"/>
      <c r="J14" s="123"/>
    </row>
    <row r="15" spans="1:11" ht="15" customHeight="1">
      <c r="A15" s="161" t="s">
        <v>146</v>
      </c>
      <c r="B15" s="115">
        <v>141517</v>
      </c>
      <c r="C15" s="124">
        <v>5.288816934738233E-2</v>
      </c>
      <c r="D15" s="77">
        <v>8324</v>
      </c>
      <c r="E15" s="126">
        <v>5.5080960542075001E-2</v>
      </c>
      <c r="F15" s="111">
        <v>1690</v>
      </c>
      <c r="G15" s="112">
        <v>2.6869326040987646E-2</v>
      </c>
      <c r="H15" s="113">
        <v>-0.17761557177615572</v>
      </c>
      <c r="I15" s="113">
        <v>-9.3786635404454755E-3</v>
      </c>
      <c r="J15" s="114">
        <v>0.20302739067755887</v>
      </c>
    </row>
    <row r="16" spans="1:11" ht="15" customHeight="1">
      <c r="A16" s="161" t="s">
        <v>103</v>
      </c>
      <c r="B16" s="115">
        <v>172479</v>
      </c>
      <c r="C16" s="124">
        <v>6.4459383401762035E-2</v>
      </c>
      <c r="D16" s="77">
        <v>9553</v>
      </c>
      <c r="E16" s="126">
        <v>6.3213408945031524E-2</v>
      </c>
      <c r="F16" s="111">
        <v>3757</v>
      </c>
      <c r="G16" s="112">
        <v>5.9732578660349457E-2</v>
      </c>
      <c r="H16" s="113">
        <v>0.30814763231197762</v>
      </c>
      <c r="I16" s="113">
        <v>-2.6546323334217803E-3</v>
      </c>
      <c r="J16" s="114">
        <v>0.39327959803203183</v>
      </c>
    </row>
    <row r="17" spans="1:10" ht="15" customHeight="1">
      <c r="A17" s="161" t="s">
        <v>104</v>
      </c>
      <c r="B17" s="115">
        <v>203593</v>
      </c>
      <c r="C17" s="124">
        <v>7.6087403364554163E-2</v>
      </c>
      <c r="D17" s="77">
        <v>12891</v>
      </c>
      <c r="E17" s="126">
        <v>8.5301377024013553E-2</v>
      </c>
      <c r="F17" s="111">
        <v>5051</v>
      </c>
      <c r="G17" s="112">
        <v>8.0305896942620469E-2</v>
      </c>
      <c r="H17" s="113">
        <v>-7.6620825147347693E-3</v>
      </c>
      <c r="I17" s="113">
        <v>-2.0364623739332788E-2</v>
      </c>
      <c r="J17" s="114">
        <v>0.39182375300597316</v>
      </c>
    </row>
    <row r="18" spans="1:10" ht="15" customHeight="1">
      <c r="A18" s="161" t="s">
        <v>105</v>
      </c>
      <c r="B18" s="115">
        <v>286873</v>
      </c>
      <c r="C18" s="124">
        <v>0.10721106160526023</v>
      </c>
      <c r="D18" s="77">
        <v>17183</v>
      </c>
      <c r="E18" s="126">
        <v>0.11370208373311806</v>
      </c>
      <c r="F18" s="111">
        <v>7568</v>
      </c>
      <c r="G18" s="112">
        <v>0.12032370383325119</v>
      </c>
      <c r="H18" s="113">
        <v>-2.0703933747411973E-2</v>
      </c>
      <c r="I18" s="113">
        <v>-2.5370251126851207E-2</v>
      </c>
      <c r="J18" s="114">
        <v>0.44043531397311297</v>
      </c>
    </row>
    <row r="19" spans="1:10" ht="15" customHeight="1">
      <c r="A19" s="161" t="s">
        <v>106</v>
      </c>
      <c r="B19" s="115">
        <v>318280</v>
      </c>
      <c r="C19" s="124">
        <v>0.11894858243097896</v>
      </c>
      <c r="D19" s="77">
        <v>17962</v>
      </c>
      <c r="E19" s="126">
        <v>0.11885682523507342</v>
      </c>
      <c r="F19" s="111">
        <v>8246</v>
      </c>
      <c r="G19" s="112">
        <v>0.13110323226862966</v>
      </c>
      <c r="H19" s="113">
        <v>-1.3518363440602976E-2</v>
      </c>
      <c r="I19" s="113">
        <v>-2.9768208024473441E-2</v>
      </c>
      <c r="J19" s="114">
        <v>0.45908028059236167</v>
      </c>
    </row>
    <row r="20" spans="1:10" ht="15" customHeight="1">
      <c r="A20" s="161" t="s">
        <v>107</v>
      </c>
      <c r="B20" s="115">
        <v>343602</v>
      </c>
      <c r="C20" s="124">
        <v>0.12841199830479211</v>
      </c>
      <c r="D20" s="77">
        <v>19879</v>
      </c>
      <c r="E20" s="126">
        <v>0.13154185663333839</v>
      </c>
      <c r="F20" s="111">
        <v>8873</v>
      </c>
      <c r="G20" s="112">
        <v>0.14107191121993101</v>
      </c>
      <c r="H20" s="113">
        <v>-1.5753347586362487E-3</v>
      </c>
      <c r="I20" s="113">
        <v>-3.4914074396345418E-2</v>
      </c>
      <c r="J20" s="114">
        <v>0.44635042004124958</v>
      </c>
    </row>
    <row r="21" spans="1:10" ht="15" customHeight="1">
      <c r="A21" s="161" t="s">
        <v>108</v>
      </c>
      <c r="B21" s="115">
        <v>359056</v>
      </c>
      <c r="C21" s="124">
        <v>0.13418751480877711</v>
      </c>
      <c r="D21" s="77">
        <v>21332</v>
      </c>
      <c r="E21" s="126">
        <v>0.14115654136034886</v>
      </c>
      <c r="F21" s="111">
        <v>9437</v>
      </c>
      <c r="G21" s="112">
        <v>0.1500389525732547</v>
      </c>
      <c r="H21" s="113">
        <v>4.6843394016820028E-3</v>
      </c>
      <c r="I21" s="113">
        <v>-4.0857810753125334E-2</v>
      </c>
      <c r="J21" s="114">
        <v>0.44238702418901182</v>
      </c>
    </row>
    <row r="22" spans="1:10" ht="15" customHeight="1">
      <c r="A22" s="161" t="s">
        <v>145</v>
      </c>
      <c r="B22" s="115">
        <v>797731</v>
      </c>
      <c r="C22" s="124">
        <v>0.29813048765630035</v>
      </c>
      <c r="D22" s="78">
        <v>43999</v>
      </c>
      <c r="E22" s="110">
        <v>0.29114694652700118</v>
      </c>
      <c r="F22" s="111">
        <v>18004</v>
      </c>
      <c r="G22" s="112">
        <v>0.28624576688872283</v>
      </c>
      <c r="H22" s="113">
        <v>-1.1650485436893732E-3</v>
      </c>
      <c r="I22" s="113">
        <v>-4.4677915738087659E-2</v>
      </c>
      <c r="J22" s="114">
        <v>0.40919111797995411</v>
      </c>
    </row>
    <row r="23" spans="1:10" ht="15" customHeight="1">
      <c r="A23" s="162" t="s">
        <v>135</v>
      </c>
      <c r="B23" s="131">
        <v>52647</v>
      </c>
      <c r="C23" s="132">
        <v>1.9675399080192751E-2</v>
      </c>
      <c r="D23" s="79"/>
      <c r="E23" s="133"/>
      <c r="F23" s="134">
        <v>271</v>
      </c>
      <c r="G23" s="135">
        <v>4.308631572253049E-3</v>
      </c>
      <c r="H23" s="136">
        <v>0.27230046948356801</v>
      </c>
      <c r="I23" s="136">
        <v>3.041825095057038E-2</v>
      </c>
      <c r="J23" s="137"/>
    </row>
    <row r="24" spans="1:10" ht="15" customHeight="1">
      <c r="A24" s="163" t="s">
        <v>109</v>
      </c>
      <c r="B24" s="138"/>
      <c r="C24" s="139"/>
      <c r="D24" s="129"/>
      <c r="E24" s="136"/>
      <c r="F24" s="134"/>
      <c r="G24" s="140"/>
      <c r="H24" s="141"/>
      <c r="I24" s="141"/>
      <c r="J24" s="142"/>
    </row>
    <row r="25" spans="1:10" ht="17.25" customHeight="1">
      <c r="A25" s="157" t="s">
        <v>110</v>
      </c>
      <c r="B25" s="143"/>
      <c r="C25" s="143"/>
      <c r="D25" s="109">
        <v>22461</v>
      </c>
      <c r="E25" s="110">
        <v>0.14862727711863846</v>
      </c>
      <c r="F25" s="111"/>
      <c r="G25" s="144"/>
      <c r="H25" s="145"/>
      <c r="I25" s="145"/>
      <c r="J25" s="114"/>
    </row>
    <row r="26" spans="1:10" ht="25.5" customHeight="1">
      <c r="A26" s="156" t="s">
        <v>111</v>
      </c>
      <c r="B26" s="146"/>
      <c r="C26" s="146"/>
      <c r="D26" s="109">
        <v>12970</v>
      </c>
      <c r="E26" s="110">
        <v>8.5824130013300429E-2</v>
      </c>
      <c r="F26" s="111"/>
      <c r="G26" s="144"/>
      <c r="H26" s="145"/>
      <c r="I26" s="145"/>
      <c r="J26" s="114"/>
    </row>
    <row r="27" spans="1:10" ht="15" customHeight="1">
      <c r="A27" s="157" t="s">
        <v>112</v>
      </c>
      <c r="B27" s="143"/>
      <c r="C27" s="143"/>
      <c r="D27" s="109">
        <v>51087</v>
      </c>
      <c r="E27" s="110">
        <v>0.33804913878099296</v>
      </c>
      <c r="F27" s="111"/>
      <c r="G27" s="144"/>
      <c r="H27" s="145"/>
      <c r="I27" s="145"/>
      <c r="J27" s="114"/>
    </row>
    <row r="28" spans="1:10" ht="15" customHeight="1">
      <c r="A28" s="164" t="s">
        <v>7</v>
      </c>
      <c r="B28" s="141"/>
      <c r="C28" s="141"/>
      <c r="D28" s="129">
        <v>64605</v>
      </c>
      <c r="E28" s="147">
        <v>0.42749945408706813</v>
      </c>
      <c r="F28" s="134"/>
      <c r="G28" s="140"/>
      <c r="H28" s="148"/>
      <c r="I28" s="148"/>
      <c r="J28" s="137"/>
    </row>
    <row r="29" spans="1:10" ht="15" customHeight="1">
      <c r="A29" s="74" t="s">
        <v>162</v>
      </c>
      <c r="B29" s="29"/>
      <c r="C29" s="29"/>
    </row>
    <row r="52" ht="12.75" customHeight="1"/>
    <row r="53" ht="12.75" customHeight="1"/>
    <row r="54" ht="12" customHeight="1"/>
    <row r="55" ht="12.75" customHeight="1"/>
    <row r="56" ht="12.75" customHeight="1"/>
  </sheetData>
  <mergeCells count="5">
    <mergeCell ref="A6:A7"/>
    <mergeCell ref="D6:E6"/>
    <mergeCell ref="B6:C6"/>
    <mergeCell ref="F6:J6"/>
    <mergeCell ref="A3:J3"/>
  </mergeCells>
  <phoneticPr fontId="0" type="noConversion"/>
  <hyperlinks>
    <hyperlink ref="A1" location="съдържание!A1" display="към съдържание" xr:uid="{00000000-0004-0000-0300-000000000000}"/>
  </hyperlinks>
  <pageMargins left="0.59055118110236227" right="0.59055118110236227" top="0.98425196850393704" bottom="0.39370078740157483" header="0.51181102362204722" footer="0.51181102362204722"/>
  <pageSetup paperSize="9" scale="64" firstPageNumber="2" orientation="portrait" r:id="rId1"/>
  <headerFooter alignWithMargins="0">
    <oddHeader>&amp;C&amp;P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4"/>
  <sheetViews>
    <sheetView topLeftCell="A19" zoomScale="85" zoomScaleNormal="85" zoomScaleSheetLayoutView="75" workbookViewId="0">
      <selection activeCell="J12" sqref="J12"/>
    </sheetView>
  </sheetViews>
  <sheetFormatPr defaultColWidth="91.5703125" defaultRowHeight="12.75"/>
  <cols>
    <col min="1" max="1" width="4" style="3" customWidth="1"/>
    <col min="2" max="2" width="25.5703125" style="3" customWidth="1"/>
    <col min="3" max="3" width="14.28515625" style="3" customWidth="1"/>
    <col min="4" max="4" width="11.42578125" style="3" customWidth="1"/>
    <col min="5" max="5" width="13" style="3" customWidth="1"/>
    <col min="6" max="6" width="16.5703125" style="3" customWidth="1"/>
    <col min="7" max="7" width="16.42578125" style="3" customWidth="1"/>
    <col min="8" max="8" width="17.140625" style="3" customWidth="1"/>
    <col min="9" max="9" width="17.42578125" style="3" customWidth="1"/>
    <col min="10" max="16384" width="91.5703125" style="3"/>
  </cols>
  <sheetData>
    <row r="1" spans="1:9" ht="15" customHeight="1">
      <c r="A1" s="100" t="s">
        <v>206</v>
      </c>
      <c r="B1" s="90"/>
      <c r="C1" s="90"/>
      <c r="D1" s="90"/>
      <c r="E1" s="90"/>
      <c r="F1" s="90"/>
      <c r="G1" s="90"/>
      <c r="H1" s="90"/>
      <c r="I1" s="90"/>
    </row>
    <row r="2" spans="1:9" ht="15" customHeight="1">
      <c r="A2" s="100"/>
      <c r="B2" s="90"/>
      <c r="C2" s="90"/>
      <c r="D2" s="90"/>
      <c r="E2" s="90"/>
      <c r="F2" s="90"/>
      <c r="G2" s="90"/>
      <c r="H2" s="90"/>
      <c r="I2" s="90"/>
    </row>
    <row r="3" spans="1:9" ht="15" customHeight="1">
      <c r="A3" s="297" t="s">
        <v>247</v>
      </c>
      <c r="B3" s="297"/>
      <c r="C3" s="297"/>
      <c r="D3" s="297"/>
      <c r="E3" s="297"/>
      <c r="F3" s="297"/>
      <c r="G3" s="297"/>
      <c r="H3" s="297"/>
      <c r="I3" s="297"/>
    </row>
    <row r="4" spans="1:9" ht="15" customHeight="1">
      <c r="A4" s="105"/>
      <c r="B4" s="105"/>
      <c r="C4" s="105"/>
      <c r="D4" s="105"/>
      <c r="E4" s="105"/>
      <c r="F4" s="105"/>
      <c r="G4" s="105"/>
      <c r="H4" s="105"/>
      <c r="I4" s="105"/>
    </row>
    <row r="5" spans="1:9" ht="15" customHeight="1"/>
    <row r="6" spans="1:9" ht="21" customHeight="1">
      <c r="A6" s="183"/>
      <c r="B6" s="301" t="s">
        <v>132</v>
      </c>
      <c r="C6" s="298" t="s">
        <v>6</v>
      </c>
      <c r="D6" s="298"/>
      <c r="E6" s="298"/>
      <c r="F6" s="298"/>
      <c r="G6" s="298"/>
      <c r="H6" s="298" t="s">
        <v>5</v>
      </c>
      <c r="I6" s="299" t="s">
        <v>133</v>
      </c>
    </row>
    <row r="7" spans="1:9" ht="13.5" customHeight="1">
      <c r="A7" s="184" t="s">
        <v>201</v>
      </c>
      <c r="B7" s="301"/>
      <c r="C7" s="298" t="s">
        <v>1</v>
      </c>
      <c r="D7" s="300" t="s">
        <v>2</v>
      </c>
      <c r="E7" s="300"/>
      <c r="F7" s="300" t="s">
        <v>92</v>
      </c>
      <c r="G7" s="300"/>
      <c r="H7" s="298"/>
      <c r="I7" s="299"/>
    </row>
    <row r="8" spans="1:9" ht="18" customHeight="1">
      <c r="A8" s="185"/>
      <c r="B8" s="301"/>
      <c r="C8" s="298"/>
      <c r="D8" s="181" t="s">
        <v>3</v>
      </c>
      <c r="E8" s="181" t="s">
        <v>4</v>
      </c>
      <c r="F8" s="181" t="s">
        <v>245</v>
      </c>
      <c r="G8" s="181" t="s">
        <v>246</v>
      </c>
      <c r="H8" s="298"/>
      <c r="I8" s="299"/>
    </row>
    <row r="9" spans="1:9" ht="15" customHeight="1">
      <c r="A9" s="182" t="s">
        <v>136</v>
      </c>
      <c r="B9" s="182"/>
      <c r="C9" s="165">
        <v>62626</v>
      </c>
      <c r="D9" s="165">
        <v>27410</v>
      </c>
      <c r="E9" s="165">
        <v>35216</v>
      </c>
      <c r="F9" s="166">
        <v>3.4770626031501717E-3</v>
      </c>
      <c r="G9" s="166">
        <v>-3.3131600074106093E-2</v>
      </c>
      <c r="H9" s="167">
        <v>151123</v>
      </c>
      <c r="I9" s="168">
        <v>5.3298878319298799</v>
      </c>
    </row>
    <row r="10" spans="1:9" ht="15" customHeight="1">
      <c r="A10" s="183">
        <v>1</v>
      </c>
      <c r="B10" s="183" t="s">
        <v>173</v>
      </c>
      <c r="C10" s="169">
        <v>4464</v>
      </c>
      <c r="D10" s="169">
        <v>1773</v>
      </c>
      <c r="E10" s="169">
        <v>2691</v>
      </c>
      <c r="F10" s="170">
        <v>6.4885496183206159E-2</v>
      </c>
      <c r="G10" s="170">
        <v>1.5237662042301592E-2</v>
      </c>
      <c r="H10" s="169">
        <v>10967</v>
      </c>
      <c r="I10" s="171">
        <v>8.8921861950978247</v>
      </c>
    </row>
    <row r="11" spans="1:9" ht="15" customHeight="1">
      <c r="A11" s="184">
        <v>2</v>
      </c>
      <c r="B11" s="184" t="s">
        <v>174</v>
      </c>
      <c r="C11" s="172">
        <v>4043</v>
      </c>
      <c r="D11" s="172">
        <v>1465</v>
      </c>
      <c r="E11" s="172">
        <v>2578</v>
      </c>
      <c r="F11" s="173">
        <v>-6.8003688335638524E-2</v>
      </c>
      <c r="G11" s="173">
        <v>-0.18733668341708543</v>
      </c>
      <c r="H11" s="172">
        <v>8021</v>
      </c>
      <c r="I11" s="174">
        <v>4.9264805237878804</v>
      </c>
    </row>
    <row r="12" spans="1:9" ht="15" customHeight="1">
      <c r="A12" s="184">
        <v>3</v>
      </c>
      <c r="B12" s="184" t="s">
        <v>175</v>
      </c>
      <c r="C12" s="172">
        <v>4142</v>
      </c>
      <c r="D12" s="172">
        <v>1750</v>
      </c>
      <c r="E12" s="172">
        <v>2392</v>
      </c>
      <c r="F12" s="173">
        <v>3.343313373253487E-2</v>
      </c>
      <c r="G12" s="173">
        <v>-4.3859649122807043E-2</v>
      </c>
      <c r="H12" s="172">
        <v>7319</v>
      </c>
      <c r="I12" s="174">
        <v>3.6969127571018712</v>
      </c>
    </row>
    <row r="13" spans="1:9" ht="15" customHeight="1">
      <c r="A13" s="184">
        <v>4</v>
      </c>
      <c r="B13" s="184" t="s">
        <v>176</v>
      </c>
      <c r="C13" s="172">
        <v>2545</v>
      </c>
      <c r="D13" s="172">
        <v>1322</v>
      </c>
      <c r="E13" s="172">
        <v>1223</v>
      </c>
      <c r="F13" s="173">
        <v>0.24816086316821973</v>
      </c>
      <c r="G13" s="173">
        <v>-4.8242333582647734E-2</v>
      </c>
      <c r="H13" s="172">
        <v>4962</v>
      </c>
      <c r="I13" s="174">
        <v>5.7780313704484323</v>
      </c>
    </row>
    <row r="14" spans="1:9" ht="15" customHeight="1">
      <c r="A14" s="184">
        <v>5</v>
      </c>
      <c r="B14" s="184" t="s">
        <v>177</v>
      </c>
      <c r="C14" s="172">
        <v>662</v>
      </c>
      <c r="D14" s="172">
        <v>311</v>
      </c>
      <c r="E14" s="172">
        <v>351</v>
      </c>
      <c r="F14" s="173">
        <v>-0.13123359580052496</v>
      </c>
      <c r="G14" s="173">
        <v>-4.7482014388489202E-2</v>
      </c>
      <c r="H14" s="172">
        <v>3649</v>
      </c>
      <c r="I14" s="174">
        <v>13.322866844353573</v>
      </c>
    </row>
    <row r="15" spans="1:9" ht="15" customHeight="1">
      <c r="A15" s="184">
        <v>6</v>
      </c>
      <c r="B15" s="184" t="s">
        <v>178</v>
      </c>
      <c r="C15" s="172">
        <v>1546</v>
      </c>
      <c r="D15" s="172">
        <v>720</v>
      </c>
      <c r="E15" s="172">
        <v>826</v>
      </c>
      <c r="F15" s="173">
        <v>-0.12009106431417194</v>
      </c>
      <c r="G15" s="173">
        <v>-4.4499381953028383E-2</v>
      </c>
      <c r="H15" s="172">
        <v>6266</v>
      </c>
      <c r="I15" s="174">
        <v>10.214361398646997</v>
      </c>
    </row>
    <row r="16" spans="1:9" ht="15" customHeight="1">
      <c r="A16" s="184">
        <v>7</v>
      </c>
      <c r="B16" s="184" t="s">
        <v>179</v>
      </c>
      <c r="C16" s="172">
        <v>1067</v>
      </c>
      <c r="D16" s="172">
        <v>512</v>
      </c>
      <c r="E16" s="172">
        <v>555</v>
      </c>
      <c r="F16" s="173">
        <v>3.7629350893697566E-3</v>
      </c>
      <c r="G16" s="173">
        <v>3.7629350893697566E-3</v>
      </c>
      <c r="H16" s="172">
        <v>1684</v>
      </c>
      <c r="I16" s="174">
        <v>4.0111473691732371</v>
      </c>
    </row>
    <row r="17" spans="1:9" ht="15" customHeight="1">
      <c r="A17" s="184">
        <v>8</v>
      </c>
      <c r="B17" s="184" t="s">
        <v>180</v>
      </c>
      <c r="C17" s="172">
        <v>1278</v>
      </c>
      <c r="D17" s="172">
        <v>484</v>
      </c>
      <c r="E17" s="172">
        <v>794</v>
      </c>
      <c r="F17" s="173">
        <v>-6.1674008810572722E-2</v>
      </c>
      <c r="G17" s="173">
        <v>-6.9930069930069783E-3</v>
      </c>
      <c r="H17" s="172">
        <v>4307</v>
      </c>
      <c r="I17" s="174">
        <v>9.1020520298400225</v>
      </c>
    </row>
    <row r="18" spans="1:9" ht="15" customHeight="1">
      <c r="A18" s="184">
        <v>9</v>
      </c>
      <c r="B18" s="184" t="s">
        <v>181</v>
      </c>
      <c r="C18" s="172">
        <v>1067</v>
      </c>
      <c r="D18" s="172">
        <v>429</v>
      </c>
      <c r="E18" s="172">
        <v>638</v>
      </c>
      <c r="F18" s="173">
        <v>-8.8034188034188054E-2</v>
      </c>
      <c r="G18" s="173">
        <v>1.3295346628680038E-2</v>
      </c>
      <c r="H18" s="172">
        <v>3132</v>
      </c>
      <c r="I18" s="174">
        <v>7.3400515584719948</v>
      </c>
    </row>
    <row r="19" spans="1:9" ht="15" customHeight="1">
      <c r="A19" s="184">
        <v>10</v>
      </c>
      <c r="B19" s="184" t="s">
        <v>182</v>
      </c>
      <c r="C19" s="172">
        <v>1254</v>
      </c>
      <c r="D19" s="172">
        <v>625</v>
      </c>
      <c r="E19" s="172">
        <v>629</v>
      </c>
      <c r="F19" s="173">
        <v>3.4653465346534684E-2</v>
      </c>
      <c r="G19" s="173">
        <v>1.1290322580645107E-2</v>
      </c>
      <c r="H19" s="172">
        <v>3515</v>
      </c>
      <c r="I19" s="174">
        <v>8.2326213228405472</v>
      </c>
    </row>
    <row r="20" spans="1:9" ht="15" customHeight="1">
      <c r="A20" s="184">
        <v>11</v>
      </c>
      <c r="B20" s="184" t="s">
        <v>183</v>
      </c>
      <c r="C20" s="172">
        <v>1217</v>
      </c>
      <c r="D20" s="172">
        <v>548</v>
      </c>
      <c r="E20" s="172">
        <v>669</v>
      </c>
      <c r="F20" s="173">
        <v>0.15028355387523629</v>
      </c>
      <c r="G20" s="173">
        <v>-2.0917135961383782E-2</v>
      </c>
      <c r="H20" s="172">
        <v>5417</v>
      </c>
      <c r="I20" s="174">
        <v>11.427305712598093</v>
      </c>
    </row>
    <row r="21" spans="1:9" ht="15" customHeight="1">
      <c r="A21" s="184">
        <v>12</v>
      </c>
      <c r="B21" s="184" t="s">
        <v>184</v>
      </c>
      <c r="C21" s="172">
        <v>2321</v>
      </c>
      <c r="D21" s="172">
        <v>1036</v>
      </c>
      <c r="E21" s="172">
        <v>1285</v>
      </c>
      <c r="F21" s="173">
        <v>1.7263703064307467E-3</v>
      </c>
      <c r="G21" s="173">
        <v>-4.8380483804838059E-2</v>
      </c>
      <c r="H21" s="172">
        <v>7464</v>
      </c>
      <c r="I21" s="174">
        <v>7.7521473157255167</v>
      </c>
    </row>
    <row r="22" spans="1:9" ht="15" customHeight="1">
      <c r="A22" s="184">
        <v>13</v>
      </c>
      <c r="B22" s="184" t="s">
        <v>185</v>
      </c>
      <c r="C22" s="172">
        <v>970</v>
      </c>
      <c r="D22" s="172">
        <v>443</v>
      </c>
      <c r="E22" s="172">
        <v>527</v>
      </c>
      <c r="F22" s="173">
        <v>-8.5768143261074403E-2</v>
      </c>
      <c r="G22" s="173">
        <v>-1.0204081632653073E-2</v>
      </c>
      <c r="H22" s="172">
        <v>1894</v>
      </c>
      <c r="I22" s="174">
        <v>3.7545097728263888</v>
      </c>
    </row>
    <row r="23" spans="1:9" ht="15" customHeight="1">
      <c r="A23" s="184">
        <v>14</v>
      </c>
      <c r="B23" s="184" t="s">
        <v>186</v>
      </c>
      <c r="C23" s="172">
        <v>2318</v>
      </c>
      <c r="D23" s="172">
        <v>1160</v>
      </c>
      <c r="E23" s="172">
        <v>1158</v>
      </c>
      <c r="F23" s="173">
        <v>-0.17214285714285715</v>
      </c>
      <c r="G23" s="173">
        <v>-6.3055780113177029E-2</v>
      </c>
      <c r="H23" s="172">
        <v>6584</v>
      </c>
      <c r="I23" s="174">
        <v>7.3949277803984996</v>
      </c>
    </row>
    <row r="24" spans="1:9" ht="15" customHeight="1">
      <c r="A24" s="184">
        <v>15</v>
      </c>
      <c r="B24" s="184" t="s">
        <v>187</v>
      </c>
      <c r="C24" s="172">
        <v>5890</v>
      </c>
      <c r="D24" s="172">
        <v>2462</v>
      </c>
      <c r="E24" s="172">
        <v>3428</v>
      </c>
      <c r="F24" s="173">
        <v>-3.6321989528795839E-2</v>
      </c>
      <c r="G24" s="173">
        <v>-1.2904307021954109E-2</v>
      </c>
      <c r="H24" s="172">
        <v>11838</v>
      </c>
      <c r="I24" s="174">
        <v>4.2230157569357987</v>
      </c>
    </row>
    <row r="25" spans="1:9" ht="15" customHeight="1">
      <c r="A25" s="184">
        <v>16</v>
      </c>
      <c r="B25" s="184" t="s">
        <v>188</v>
      </c>
      <c r="C25" s="172">
        <v>1158</v>
      </c>
      <c r="D25" s="172">
        <v>582</v>
      </c>
      <c r="E25" s="172">
        <v>576</v>
      </c>
      <c r="F25" s="173">
        <v>6.9565217391305278E-3</v>
      </c>
      <c r="G25" s="173">
        <v>-7.2858286629303493E-2</v>
      </c>
      <c r="H25" s="172">
        <v>4038</v>
      </c>
      <c r="I25" s="174">
        <v>9.8355864084764342</v>
      </c>
    </row>
    <row r="26" spans="1:9" ht="15" customHeight="1">
      <c r="A26" s="184">
        <v>17</v>
      </c>
      <c r="B26" s="184" t="s">
        <v>189</v>
      </c>
      <c r="C26" s="172">
        <v>2077</v>
      </c>
      <c r="D26" s="172">
        <v>835</v>
      </c>
      <c r="E26" s="172">
        <v>1242</v>
      </c>
      <c r="F26" s="173">
        <v>7.5051759834368514E-2</v>
      </c>
      <c r="G26" s="173">
        <v>3.5910224438902683E-2</v>
      </c>
      <c r="H26" s="172">
        <v>5012</v>
      </c>
      <c r="I26" s="174">
        <v>6.0362269968205027</v>
      </c>
    </row>
    <row r="27" spans="1:9" ht="15" customHeight="1">
      <c r="A27" s="184">
        <v>18</v>
      </c>
      <c r="B27" s="184" t="s">
        <v>190</v>
      </c>
      <c r="C27" s="172">
        <v>1039</v>
      </c>
      <c r="D27" s="172">
        <v>478</v>
      </c>
      <c r="E27" s="172">
        <v>561</v>
      </c>
      <c r="F27" s="173">
        <v>8.6820083682008331E-2</v>
      </c>
      <c r="G27" s="173">
        <v>-0.10353753235547891</v>
      </c>
      <c r="H27" s="172">
        <v>3946</v>
      </c>
      <c r="I27" s="174">
        <v>11.115492957746479</v>
      </c>
    </row>
    <row r="28" spans="1:9" ht="15" customHeight="1">
      <c r="A28" s="184">
        <v>19</v>
      </c>
      <c r="B28" s="184" t="s">
        <v>191</v>
      </c>
      <c r="C28" s="172">
        <v>1146</v>
      </c>
      <c r="D28" s="172">
        <v>478</v>
      </c>
      <c r="E28" s="172">
        <v>668</v>
      </c>
      <c r="F28" s="173">
        <v>-0.18895966029723987</v>
      </c>
      <c r="G28" s="173">
        <v>-5.2083333333333703E-3</v>
      </c>
      <c r="H28" s="172">
        <v>4814</v>
      </c>
      <c r="I28" s="174">
        <v>7.7151145087103545</v>
      </c>
    </row>
    <row r="29" spans="1:9" ht="15" customHeight="1">
      <c r="A29" s="184">
        <v>20</v>
      </c>
      <c r="B29" s="184" t="s">
        <v>192</v>
      </c>
      <c r="C29" s="172">
        <v>1403</v>
      </c>
      <c r="D29" s="172">
        <v>632</v>
      </c>
      <c r="E29" s="172">
        <v>771</v>
      </c>
      <c r="F29" s="173">
        <v>7.1326676176886039E-4</v>
      </c>
      <c r="G29" s="173">
        <v>1.3728323699421896E-2</v>
      </c>
      <c r="H29" s="172">
        <v>3417</v>
      </c>
      <c r="I29" s="174">
        <v>8.2438659557528524</v>
      </c>
    </row>
    <row r="30" spans="1:9" ht="15" customHeight="1">
      <c r="A30" s="184">
        <v>21</v>
      </c>
      <c r="B30" s="184" t="s">
        <v>193</v>
      </c>
      <c r="C30" s="172">
        <v>9676</v>
      </c>
      <c r="D30" s="172">
        <v>4309</v>
      </c>
      <c r="E30" s="172">
        <v>5367</v>
      </c>
      <c r="F30" s="173">
        <v>0.10067114093959728</v>
      </c>
      <c r="G30" s="173">
        <v>-1.0333781130511532E-4</v>
      </c>
      <c r="H30" s="172">
        <v>4075</v>
      </c>
      <c r="I30" s="174">
        <v>4.0587245146960687</v>
      </c>
    </row>
    <row r="31" spans="1:9" ht="15" customHeight="1">
      <c r="A31" s="184">
        <v>22</v>
      </c>
      <c r="B31" s="184" t="s">
        <v>194</v>
      </c>
      <c r="C31" s="172">
        <v>2095</v>
      </c>
      <c r="D31" s="172">
        <v>952</v>
      </c>
      <c r="E31" s="172">
        <v>1143</v>
      </c>
      <c r="F31" s="173">
        <v>1.2566457225712924E-2</v>
      </c>
      <c r="G31" s="173">
        <v>7.6960076960077561E-3</v>
      </c>
      <c r="H31" s="172">
        <v>11896</v>
      </c>
      <c r="I31" s="174">
        <v>1.8047047329504253</v>
      </c>
    </row>
    <row r="32" spans="1:9" ht="15" customHeight="1">
      <c r="A32" s="184">
        <v>23</v>
      </c>
      <c r="B32" s="184" t="s">
        <v>195</v>
      </c>
      <c r="C32" s="172">
        <v>2185</v>
      </c>
      <c r="D32" s="172">
        <v>977</v>
      </c>
      <c r="E32" s="172">
        <v>1208</v>
      </c>
      <c r="F32" s="173">
        <v>-8.3088543852287033E-2</v>
      </c>
      <c r="G32" s="173">
        <v>-4.5558086560364419E-3</v>
      </c>
      <c r="H32" s="172">
        <v>5213</v>
      </c>
      <c r="I32" s="174">
        <v>4.1044335440795541</v>
      </c>
    </row>
    <row r="33" spans="1:9" ht="15" customHeight="1">
      <c r="A33" s="184">
        <v>24</v>
      </c>
      <c r="B33" s="184" t="s">
        <v>196</v>
      </c>
      <c r="C33" s="172">
        <v>1917</v>
      </c>
      <c r="D33" s="172">
        <v>778</v>
      </c>
      <c r="E33" s="172">
        <v>1139</v>
      </c>
      <c r="F33" s="173">
        <v>0.11194895591647325</v>
      </c>
      <c r="G33" s="173">
        <v>-0.12744651797906237</v>
      </c>
      <c r="H33" s="172">
        <v>3712</v>
      </c>
      <c r="I33" s="174">
        <v>6.1573167899678198</v>
      </c>
    </row>
    <row r="34" spans="1:9" ht="15" customHeight="1">
      <c r="A34" s="184">
        <v>25</v>
      </c>
      <c r="B34" s="184" t="s">
        <v>197</v>
      </c>
      <c r="C34" s="172">
        <v>1124</v>
      </c>
      <c r="D34" s="172">
        <v>540</v>
      </c>
      <c r="E34" s="172">
        <v>584</v>
      </c>
      <c r="F34" s="173">
        <v>2.1818181818181737E-2</v>
      </c>
      <c r="G34" s="173">
        <v>-4.4217687074829981E-2</v>
      </c>
      <c r="H34" s="172">
        <v>4042</v>
      </c>
      <c r="I34" s="174">
        <v>10.547190981916865</v>
      </c>
    </row>
    <row r="35" spans="1:9" ht="15" customHeight="1">
      <c r="A35" s="184">
        <v>26</v>
      </c>
      <c r="B35" s="184" t="s">
        <v>198</v>
      </c>
      <c r="C35" s="172">
        <v>1816</v>
      </c>
      <c r="D35" s="172">
        <v>813</v>
      </c>
      <c r="E35" s="172">
        <v>1003</v>
      </c>
      <c r="F35" s="173">
        <v>-2.20786214324179E-2</v>
      </c>
      <c r="G35" s="173">
        <v>7.769145394006749E-3</v>
      </c>
      <c r="H35" s="172">
        <v>5199</v>
      </c>
      <c r="I35" s="174">
        <v>6.2438450267816394</v>
      </c>
    </row>
    <row r="36" spans="1:9" ht="15" customHeight="1">
      <c r="A36" s="184">
        <v>27</v>
      </c>
      <c r="B36" s="184" t="s">
        <v>199</v>
      </c>
      <c r="C36" s="172">
        <v>1386</v>
      </c>
      <c r="D36" s="172">
        <v>673</v>
      </c>
      <c r="E36" s="172">
        <v>713</v>
      </c>
      <c r="F36" s="173">
        <v>-7.7230359520639169E-2</v>
      </c>
      <c r="G36" s="173">
        <v>-2.5316455696202556E-2</v>
      </c>
      <c r="H36" s="172">
        <v>6368</v>
      </c>
      <c r="I36" s="174">
        <v>10.078979440021527</v>
      </c>
    </row>
    <row r="37" spans="1:9" ht="15" customHeight="1">
      <c r="A37" s="185">
        <v>28</v>
      </c>
      <c r="B37" s="185" t="s">
        <v>200</v>
      </c>
      <c r="C37" s="175">
        <v>820</v>
      </c>
      <c r="D37" s="175">
        <v>323</v>
      </c>
      <c r="E37" s="175">
        <v>497</v>
      </c>
      <c r="F37" s="176">
        <v>-6.7121729237770156E-2</v>
      </c>
      <c r="G37" s="176">
        <v>-2.1479713603818618E-2</v>
      </c>
      <c r="H37" s="175">
        <v>2372</v>
      </c>
      <c r="I37" s="177">
        <v>5.4612851978910051</v>
      </c>
    </row>
    <row r="38" spans="1:9" ht="15" customHeight="1">
      <c r="A38" s="190" t="s">
        <v>137</v>
      </c>
      <c r="B38" s="186"/>
      <c r="C38" s="178">
        <v>271</v>
      </c>
      <c r="D38" s="178"/>
      <c r="E38" s="178"/>
      <c r="F38" s="179">
        <v>0.27230046948356801</v>
      </c>
      <c r="G38" s="179">
        <v>3.041825095057038E-2</v>
      </c>
      <c r="H38" s="178"/>
      <c r="I38" s="180"/>
    </row>
    <row r="39" spans="1:9" ht="15" customHeight="1">
      <c r="A39" s="191" t="s">
        <v>138</v>
      </c>
      <c r="B39" s="187"/>
      <c r="C39" s="178">
        <v>62897</v>
      </c>
      <c r="D39" s="178">
        <v>27410</v>
      </c>
      <c r="E39" s="178">
        <v>35216</v>
      </c>
      <c r="F39" s="179">
        <v>4.3914279326753292E-3</v>
      </c>
      <c r="G39" s="179">
        <v>-3.2874605981394689E-2</v>
      </c>
      <c r="H39" s="178">
        <v>151123</v>
      </c>
      <c r="I39" s="180">
        <v>5.3298878319298799</v>
      </c>
    </row>
    <row r="40" spans="1:9" ht="24.75" customHeight="1">
      <c r="B40" s="3" t="s">
        <v>203</v>
      </c>
    </row>
    <row r="41" spans="1:9" ht="19.5" customHeight="1">
      <c r="B41" s="5"/>
    </row>
    <row r="42" spans="1:9" ht="12.75" customHeight="1"/>
    <row r="43" spans="1:9" ht="12.75" customHeight="1"/>
    <row r="44" spans="1:9" ht="12.75" customHeight="1"/>
    <row r="45" spans="1:9" ht="12.75" customHeight="1"/>
    <row r="154" spans="4:4">
      <c r="D154" s="4"/>
    </row>
  </sheetData>
  <mergeCells count="8">
    <mergeCell ref="A3:I3"/>
    <mergeCell ref="H6:H8"/>
    <mergeCell ref="I6:I8"/>
    <mergeCell ref="D7:E7"/>
    <mergeCell ref="C7:C8"/>
    <mergeCell ref="B6:B8"/>
    <mergeCell ref="C6:G6"/>
    <mergeCell ref="F7:G7"/>
  </mergeCells>
  <phoneticPr fontId="0" type="noConversion"/>
  <hyperlinks>
    <hyperlink ref="A1" location="съдържание!A1" display="към съдържание" xr:uid="{00000000-0004-0000-0400-000000000000}"/>
  </hyperlinks>
  <pageMargins left="0.59055118110236227" right="0.59055118110236227" top="0.98425196850393704" bottom="0.39370078740157483" header="0.51181102362204722" footer="0.51181102362204722"/>
  <pageSetup paperSize="9" scale="67" firstPageNumber="3" orientation="portrait"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K33"/>
  <sheetViews>
    <sheetView zoomScaleNormal="100" zoomScaleSheetLayoutView="100" workbookViewId="0">
      <selection activeCell="S18" sqref="S18"/>
    </sheetView>
  </sheetViews>
  <sheetFormatPr defaultRowHeight="12.75"/>
  <cols>
    <col min="8" max="9" width="9.140625" customWidth="1"/>
  </cols>
  <sheetData>
    <row r="1" spans="3:11" ht="15" customHeight="1">
      <c r="C1" s="219" t="s">
        <v>206</v>
      </c>
      <c r="D1" s="6"/>
      <c r="E1" s="6"/>
      <c r="F1" s="6"/>
      <c r="G1" s="6"/>
      <c r="H1" s="6"/>
      <c r="I1" s="6"/>
      <c r="J1" s="6"/>
      <c r="K1" s="6"/>
    </row>
    <row r="2" spans="3:11" ht="15" customHeight="1"/>
    <row r="4" spans="3:11" ht="15" customHeight="1"/>
    <row r="5" spans="3:11" ht="15" customHeight="1"/>
    <row r="33" ht="20.25" customHeight="1"/>
  </sheetData>
  <phoneticPr fontId="0" type="noConversion"/>
  <hyperlinks>
    <hyperlink ref="C1" location="съдържание!A1" display="към съдържание" xr:uid="{00000000-0004-0000-0500-000000000000}"/>
  </hyperlinks>
  <printOptions horizontalCentered="1"/>
  <pageMargins left="0.59055118110236227" right="0.59055118110236227" top="0.98425196850393704" bottom="0.98425196850393704" header="0.51181102362204722" footer="0.51181102362204722"/>
  <pageSetup paperSize="9" firstPageNumber="4" orientation="landscape" r:id="rId1"/>
  <headerFooter alignWithMargins="0">
    <oddHeader>&amp;C&amp;P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65"/>
  <sheetViews>
    <sheetView zoomScale="85" zoomScaleNormal="85" zoomScaleSheetLayoutView="75" workbookViewId="0">
      <selection activeCell="N41" sqref="N41"/>
    </sheetView>
  </sheetViews>
  <sheetFormatPr defaultRowHeight="12.75"/>
  <cols>
    <col min="1" max="1" width="5.7109375" style="55" customWidth="1"/>
    <col min="2" max="2" width="24" style="55" customWidth="1"/>
    <col min="3" max="11" width="11.7109375" style="55" customWidth="1"/>
    <col min="12" max="16384" width="9.140625" style="55"/>
  </cols>
  <sheetData>
    <row r="1" spans="1:11" ht="15" customHeight="1">
      <c r="A1" s="220" t="s">
        <v>206</v>
      </c>
      <c r="B1" s="221"/>
      <c r="C1" s="221"/>
      <c r="D1" s="221"/>
      <c r="E1" s="221"/>
      <c r="F1" s="221"/>
      <c r="G1" s="221"/>
      <c r="H1" s="221"/>
      <c r="I1" s="221"/>
      <c r="J1" s="221"/>
      <c r="K1" s="221"/>
    </row>
    <row r="2" spans="1:11" ht="15" customHeight="1">
      <c r="A2" s="220"/>
      <c r="B2" s="221"/>
      <c r="C2" s="221"/>
      <c r="D2" s="221"/>
      <c r="E2" s="221"/>
      <c r="F2" s="221"/>
      <c r="G2" s="221"/>
      <c r="H2" s="221"/>
      <c r="I2" s="221"/>
      <c r="J2" s="221"/>
      <c r="K2" s="221"/>
    </row>
    <row r="3" spans="1:11" ht="15" customHeight="1">
      <c r="A3" s="304" t="s">
        <v>248</v>
      </c>
      <c r="B3" s="304"/>
      <c r="C3" s="304"/>
      <c r="D3" s="304"/>
      <c r="E3" s="304"/>
      <c r="F3" s="304"/>
      <c r="G3" s="304"/>
      <c r="H3" s="304"/>
      <c r="I3" s="304"/>
      <c r="J3" s="304"/>
      <c r="K3" s="304"/>
    </row>
    <row r="4" spans="1:11" ht="15" customHeight="1">
      <c r="A4" s="104"/>
      <c r="B4" s="104"/>
      <c r="C4" s="104"/>
      <c r="D4" s="104"/>
      <c r="E4" s="104"/>
      <c r="F4" s="104"/>
      <c r="G4" s="104"/>
      <c r="H4" s="104"/>
      <c r="I4" s="104"/>
      <c r="J4" s="104"/>
      <c r="K4" s="104"/>
    </row>
    <row r="5" spans="1:11" ht="15" customHeight="1"/>
    <row r="6" spans="1:11" ht="17.25" customHeight="1">
      <c r="A6" s="302" t="s">
        <v>201</v>
      </c>
      <c r="B6" s="306" t="s">
        <v>132</v>
      </c>
      <c r="C6" s="293" t="s">
        <v>1</v>
      </c>
      <c r="D6" s="305" t="s">
        <v>148</v>
      </c>
      <c r="E6" s="305"/>
      <c r="F6" s="305"/>
      <c r="G6" s="305"/>
      <c r="H6" s="305"/>
      <c r="I6" s="305"/>
      <c r="J6" s="305"/>
      <c r="K6" s="305"/>
    </row>
    <row r="7" spans="1:11" ht="36.75" customHeight="1">
      <c r="A7" s="303"/>
      <c r="B7" s="307"/>
      <c r="C7" s="293"/>
      <c r="D7" s="150" t="s">
        <v>146</v>
      </c>
      <c r="E7" s="150" t="s">
        <v>167</v>
      </c>
      <c r="F7" s="150" t="s">
        <v>168</v>
      </c>
      <c r="G7" s="150" t="s">
        <v>169</v>
      </c>
      <c r="H7" s="150" t="s">
        <v>170</v>
      </c>
      <c r="I7" s="150" t="s">
        <v>171</v>
      </c>
      <c r="J7" s="150" t="s">
        <v>172</v>
      </c>
      <c r="K7" s="150" t="s">
        <v>141</v>
      </c>
    </row>
    <row r="8" spans="1:11" s="73" customFormat="1" ht="15" customHeight="1">
      <c r="A8" s="182" t="s">
        <v>136</v>
      </c>
      <c r="B8" s="182"/>
      <c r="C8" s="188">
        <v>62626</v>
      </c>
      <c r="D8" s="188">
        <v>1690</v>
      </c>
      <c r="E8" s="188">
        <v>3757</v>
      </c>
      <c r="F8" s="188">
        <v>5051</v>
      </c>
      <c r="G8" s="188">
        <v>7568</v>
      </c>
      <c r="H8" s="188">
        <v>8246</v>
      </c>
      <c r="I8" s="188">
        <v>8873</v>
      </c>
      <c r="J8" s="188">
        <v>9437</v>
      </c>
      <c r="K8" s="188">
        <v>18004</v>
      </c>
    </row>
    <row r="9" spans="1:11" ht="15" customHeight="1">
      <c r="A9" s="183">
        <v>1</v>
      </c>
      <c r="B9" s="183" t="s">
        <v>173</v>
      </c>
      <c r="C9" s="70">
        <v>4464</v>
      </c>
      <c r="D9" s="70">
        <v>84</v>
      </c>
      <c r="E9" s="70">
        <v>247</v>
      </c>
      <c r="F9" s="70">
        <v>374</v>
      </c>
      <c r="G9" s="70">
        <v>524</v>
      </c>
      <c r="H9" s="70">
        <v>589</v>
      </c>
      <c r="I9" s="70">
        <v>609</v>
      </c>
      <c r="J9" s="70">
        <v>651</v>
      </c>
      <c r="K9" s="70">
        <v>1386</v>
      </c>
    </row>
    <row r="10" spans="1:11" ht="15" customHeight="1">
      <c r="A10" s="184">
        <v>2</v>
      </c>
      <c r="B10" s="184" t="s">
        <v>174</v>
      </c>
      <c r="C10" s="71">
        <v>4043</v>
      </c>
      <c r="D10" s="71">
        <v>95</v>
      </c>
      <c r="E10" s="71">
        <v>211</v>
      </c>
      <c r="F10" s="71">
        <v>293</v>
      </c>
      <c r="G10" s="71">
        <v>524</v>
      </c>
      <c r="H10" s="71">
        <v>558</v>
      </c>
      <c r="I10" s="71">
        <v>636</v>
      </c>
      <c r="J10" s="71">
        <v>626</v>
      </c>
      <c r="K10" s="71">
        <v>1100</v>
      </c>
    </row>
    <row r="11" spans="1:11" ht="15" customHeight="1">
      <c r="A11" s="184">
        <v>3</v>
      </c>
      <c r="B11" s="184" t="s">
        <v>175</v>
      </c>
      <c r="C11" s="71">
        <v>4142</v>
      </c>
      <c r="D11" s="71">
        <v>120</v>
      </c>
      <c r="E11" s="71">
        <v>300</v>
      </c>
      <c r="F11" s="71">
        <v>375</v>
      </c>
      <c r="G11" s="71">
        <v>500</v>
      </c>
      <c r="H11" s="71">
        <v>634</v>
      </c>
      <c r="I11" s="71">
        <v>663</v>
      </c>
      <c r="J11" s="71">
        <v>592</v>
      </c>
      <c r="K11" s="71">
        <v>958</v>
      </c>
    </row>
    <row r="12" spans="1:11" ht="15" customHeight="1">
      <c r="A12" s="184">
        <v>4</v>
      </c>
      <c r="B12" s="184" t="s">
        <v>176</v>
      </c>
      <c r="C12" s="71">
        <v>2545</v>
      </c>
      <c r="D12" s="71">
        <v>80</v>
      </c>
      <c r="E12" s="71">
        <v>131</v>
      </c>
      <c r="F12" s="71">
        <v>181</v>
      </c>
      <c r="G12" s="71">
        <v>279</v>
      </c>
      <c r="H12" s="71">
        <v>316</v>
      </c>
      <c r="I12" s="71">
        <v>363</v>
      </c>
      <c r="J12" s="71">
        <v>388</v>
      </c>
      <c r="K12" s="71">
        <v>807</v>
      </c>
    </row>
    <row r="13" spans="1:11" ht="15" customHeight="1">
      <c r="A13" s="184">
        <v>5</v>
      </c>
      <c r="B13" s="184" t="s">
        <v>177</v>
      </c>
      <c r="C13" s="71">
        <v>662</v>
      </c>
      <c r="D13" s="71">
        <v>15</v>
      </c>
      <c r="E13" s="71">
        <v>24</v>
      </c>
      <c r="F13" s="71">
        <v>48</v>
      </c>
      <c r="G13" s="71">
        <v>63</v>
      </c>
      <c r="H13" s="71">
        <v>74</v>
      </c>
      <c r="I13" s="71">
        <v>86</v>
      </c>
      <c r="J13" s="71">
        <v>105</v>
      </c>
      <c r="K13" s="71">
        <v>247</v>
      </c>
    </row>
    <row r="14" spans="1:11" ht="15" customHeight="1">
      <c r="A14" s="184">
        <v>6</v>
      </c>
      <c r="B14" s="184" t="s">
        <v>178</v>
      </c>
      <c r="C14" s="71">
        <v>1546</v>
      </c>
      <c r="D14" s="71">
        <v>50</v>
      </c>
      <c r="E14" s="71">
        <v>92</v>
      </c>
      <c r="F14" s="71">
        <v>129</v>
      </c>
      <c r="G14" s="71">
        <v>166</v>
      </c>
      <c r="H14" s="71">
        <v>188</v>
      </c>
      <c r="I14" s="71">
        <v>186</v>
      </c>
      <c r="J14" s="71">
        <v>233</v>
      </c>
      <c r="K14" s="71">
        <v>502</v>
      </c>
    </row>
    <row r="15" spans="1:11" ht="15" customHeight="1">
      <c r="A15" s="184">
        <v>7</v>
      </c>
      <c r="B15" s="184" t="s">
        <v>179</v>
      </c>
      <c r="C15" s="71">
        <v>1067</v>
      </c>
      <c r="D15" s="71">
        <v>33</v>
      </c>
      <c r="E15" s="71">
        <v>52</v>
      </c>
      <c r="F15" s="71">
        <v>69</v>
      </c>
      <c r="G15" s="71">
        <v>122</v>
      </c>
      <c r="H15" s="71">
        <v>115</v>
      </c>
      <c r="I15" s="71">
        <v>129</v>
      </c>
      <c r="J15" s="71">
        <v>179</v>
      </c>
      <c r="K15" s="71">
        <v>368</v>
      </c>
    </row>
    <row r="16" spans="1:11" ht="15" customHeight="1">
      <c r="A16" s="184">
        <v>8</v>
      </c>
      <c r="B16" s="184" t="s">
        <v>180</v>
      </c>
      <c r="C16" s="71">
        <v>1278</v>
      </c>
      <c r="D16" s="71">
        <v>45</v>
      </c>
      <c r="E16" s="71">
        <v>56</v>
      </c>
      <c r="F16" s="71">
        <v>94</v>
      </c>
      <c r="G16" s="71">
        <v>125</v>
      </c>
      <c r="H16" s="71">
        <v>148</v>
      </c>
      <c r="I16" s="71">
        <v>189</v>
      </c>
      <c r="J16" s="71">
        <v>186</v>
      </c>
      <c r="K16" s="71">
        <v>435</v>
      </c>
    </row>
    <row r="17" spans="1:11" ht="15" customHeight="1">
      <c r="A17" s="184">
        <v>9</v>
      </c>
      <c r="B17" s="184" t="s">
        <v>181</v>
      </c>
      <c r="C17" s="71">
        <v>1067</v>
      </c>
      <c r="D17" s="71">
        <v>35</v>
      </c>
      <c r="E17" s="71">
        <v>69</v>
      </c>
      <c r="F17" s="71">
        <v>79</v>
      </c>
      <c r="G17" s="71">
        <v>144</v>
      </c>
      <c r="H17" s="71">
        <v>126</v>
      </c>
      <c r="I17" s="71">
        <v>145</v>
      </c>
      <c r="J17" s="71">
        <v>158</v>
      </c>
      <c r="K17" s="71">
        <v>311</v>
      </c>
    </row>
    <row r="18" spans="1:11" ht="15" customHeight="1">
      <c r="A18" s="184">
        <v>10</v>
      </c>
      <c r="B18" s="184" t="s">
        <v>182</v>
      </c>
      <c r="C18" s="71">
        <v>1254</v>
      </c>
      <c r="D18" s="71">
        <v>33</v>
      </c>
      <c r="E18" s="71">
        <v>66</v>
      </c>
      <c r="F18" s="71">
        <v>95</v>
      </c>
      <c r="G18" s="71">
        <v>135</v>
      </c>
      <c r="H18" s="71">
        <v>134</v>
      </c>
      <c r="I18" s="71">
        <v>159</v>
      </c>
      <c r="J18" s="71">
        <v>195</v>
      </c>
      <c r="K18" s="71">
        <v>437</v>
      </c>
    </row>
    <row r="19" spans="1:11" ht="15" customHeight="1">
      <c r="A19" s="184">
        <v>11</v>
      </c>
      <c r="B19" s="184" t="s">
        <v>183</v>
      </c>
      <c r="C19" s="71">
        <v>1217</v>
      </c>
      <c r="D19" s="71">
        <v>28</v>
      </c>
      <c r="E19" s="71">
        <v>62</v>
      </c>
      <c r="F19" s="71">
        <v>92</v>
      </c>
      <c r="G19" s="71">
        <v>124</v>
      </c>
      <c r="H19" s="71">
        <v>140</v>
      </c>
      <c r="I19" s="71">
        <v>147</v>
      </c>
      <c r="J19" s="71">
        <v>210</v>
      </c>
      <c r="K19" s="71">
        <v>414</v>
      </c>
    </row>
    <row r="20" spans="1:11" ht="15" customHeight="1">
      <c r="A20" s="184">
        <v>12</v>
      </c>
      <c r="B20" s="184" t="s">
        <v>184</v>
      </c>
      <c r="C20" s="71">
        <v>2321</v>
      </c>
      <c r="D20" s="71">
        <v>61</v>
      </c>
      <c r="E20" s="71">
        <v>146</v>
      </c>
      <c r="F20" s="71">
        <v>188</v>
      </c>
      <c r="G20" s="71">
        <v>275</v>
      </c>
      <c r="H20" s="71">
        <v>294</v>
      </c>
      <c r="I20" s="71">
        <v>277</v>
      </c>
      <c r="J20" s="71">
        <v>331</v>
      </c>
      <c r="K20" s="71">
        <v>749</v>
      </c>
    </row>
    <row r="21" spans="1:11" ht="15" customHeight="1">
      <c r="A21" s="184">
        <v>13</v>
      </c>
      <c r="B21" s="184" t="s">
        <v>185</v>
      </c>
      <c r="C21" s="71">
        <v>970</v>
      </c>
      <c r="D21" s="71">
        <v>37</v>
      </c>
      <c r="E21" s="71">
        <v>72</v>
      </c>
      <c r="F21" s="71">
        <v>85</v>
      </c>
      <c r="G21" s="71">
        <v>115</v>
      </c>
      <c r="H21" s="71">
        <v>142</v>
      </c>
      <c r="I21" s="71">
        <v>110</v>
      </c>
      <c r="J21" s="71">
        <v>139</v>
      </c>
      <c r="K21" s="71">
        <v>270</v>
      </c>
    </row>
    <row r="22" spans="1:11" ht="15" customHeight="1">
      <c r="A22" s="184">
        <v>14</v>
      </c>
      <c r="B22" s="184" t="s">
        <v>186</v>
      </c>
      <c r="C22" s="71">
        <v>2318</v>
      </c>
      <c r="D22" s="71">
        <v>79</v>
      </c>
      <c r="E22" s="71">
        <v>143</v>
      </c>
      <c r="F22" s="71">
        <v>174</v>
      </c>
      <c r="G22" s="71">
        <v>243</v>
      </c>
      <c r="H22" s="71">
        <v>224</v>
      </c>
      <c r="I22" s="71">
        <v>294</v>
      </c>
      <c r="J22" s="71">
        <v>328</v>
      </c>
      <c r="K22" s="71">
        <v>833</v>
      </c>
    </row>
    <row r="23" spans="1:11" ht="15" customHeight="1">
      <c r="A23" s="184">
        <v>15</v>
      </c>
      <c r="B23" s="184" t="s">
        <v>187</v>
      </c>
      <c r="C23" s="71">
        <v>5890</v>
      </c>
      <c r="D23" s="71">
        <v>189</v>
      </c>
      <c r="E23" s="71">
        <v>411</v>
      </c>
      <c r="F23" s="71">
        <v>535</v>
      </c>
      <c r="G23" s="71">
        <v>784</v>
      </c>
      <c r="H23" s="71">
        <v>820</v>
      </c>
      <c r="I23" s="71">
        <v>789</v>
      </c>
      <c r="J23" s="71">
        <v>838</v>
      </c>
      <c r="K23" s="71">
        <v>1524</v>
      </c>
    </row>
    <row r="24" spans="1:11" ht="15" customHeight="1">
      <c r="A24" s="184">
        <v>16</v>
      </c>
      <c r="B24" s="184" t="s">
        <v>188</v>
      </c>
      <c r="C24" s="71">
        <v>1158</v>
      </c>
      <c r="D24" s="71">
        <v>25</v>
      </c>
      <c r="E24" s="71">
        <v>74</v>
      </c>
      <c r="F24" s="71">
        <v>85</v>
      </c>
      <c r="G24" s="71">
        <v>105</v>
      </c>
      <c r="H24" s="71">
        <v>126</v>
      </c>
      <c r="I24" s="71">
        <v>163</v>
      </c>
      <c r="J24" s="71">
        <v>178</v>
      </c>
      <c r="K24" s="71">
        <v>402</v>
      </c>
    </row>
    <row r="25" spans="1:11" ht="15" customHeight="1">
      <c r="A25" s="184">
        <v>17</v>
      </c>
      <c r="B25" s="184" t="s">
        <v>189</v>
      </c>
      <c r="C25" s="71">
        <v>2077</v>
      </c>
      <c r="D25" s="71">
        <v>44</v>
      </c>
      <c r="E25" s="71">
        <v>104</v>
      </c>
      <c r="F25" s="71">
        <v>126</v>
      </c>
      <c r="G25" s="71">
        <v>233</v>
      </c>
      <c r="H25" s="71">
        <v>252</v>
      </c>
      <c r="I25" s="71">
        <v>307</v>
      </c>
      <c r="J25" s="71">
        <v>347</v>
      </c>
      <c r="K25" s="71">
        <v>664</v>
      </c>
    </row>
    <row r="26" spans="1:11" ht="15" customHeight="1">
      <c r="A26" s="184">
        <v>18</v>
      </c>
      <c r="B26" s="184" t="s">
        <v>190</v>
      </c>
      <c r="C26" s="71">
        <v>1039</v>
      </c>
      <c r="D26" s="71">
        <v>16</v>
      </c>
      <c r="E26" s="71">
        <v>49</v>
      </c>
      <c r="F26" s="71">
        <v>68</v>
      </c>
      <c r="G26" s="71">
        <v>99</v>
      </c>
      <c r="H26" s="71">
        <v>120</v>
      </c>
      <c r="I26" s="71">
        <v>120</v>
      </c>
      <c r="J26" s="71">
        <v>208</v>
      </c>
      <c r="K26" s="71">
        <v>359</v>
      </c>
    </row>
    <row r="27" spans="1:11" ht="15" customHeight="1">
      <c r="A27" s="184">
        <v>19</v>
      </c>
      <c r="B27" s="184" t="s">
        <v>191</v>
      </c>
      <c r="C27" s="71">
        <v>1146</v>
      </c>
      <c r="D27" s="71">
        <v>50</v>
      </c>
      <c r="E27" s="71">
        <v>86</v>
      </c>
      <c r="F27" s="71">
        <v>88</v>
      </c>
      <c r="G27" s="71">
        <v>143</v>
      </c>
      <c r="H27" s="71">
        <v>124</v>
      </c>
      <c r="I27" s="71">
        <v>150</v>
      </c>
      <c r="J27" s="71">
        <v>169</v>
      </c>
      <c r="K27" s="71">
        <v>336</v>
      </c>
    </row>
    <row r="28" spans="1:11" ht="15" customHeight="1">
      <c r="A28" s="184">
        <v>20</v>
      </c>
      <c r="B28" s="184" t="s">
        <v>192</v>
      </c>
      <c r="C28" s="71">
        <v>1403</v>
      </c>
      <c r="D28" s="71">
        <v>22</v>
      </c>
      <c r="E28" s="71">
        <v>56</v>
      </c>
      <c r="F28" s="71">
        <v>90</v>
      </c>
      <c r="G28" s="71">
        <v>144</v>
      </c>
      <c r="H28" s="71">
        <v>179</v>
      </c>
      <c r="I28" s="71">
        <v>183</v>
      </c>
      <c r="J28" s="71">
        <v>199</v>
      </c>
      <c r="K28" s="71">
        <v>530</v>
      </c>
    </row>
    <row r="29" spans="1:11" ht="15" customHeight="1">
      <c r="A29" s="184">
        <v>21</v>
      </c>
      <c r="B29" s="184" t="s">
        <v>193</v>
      </c>
      <c r="C29" s="71">
        <v>9676</v>
      </c>
      <c r="D29" s="71">
        <v>226</v>
      </c>
      <c r="E29" s="71">
        <v>629</v>
      </c>
      <c r="F29" s="71">
        <v>940</v>
      </c>
      <c r="G29" s="71">
        <v>1485</v>
      </c>
      <c r="H29" s="71">
        <v>1543</v>
      </c>
      <c r="I29" s="71">
        <v>1575</v>
      </c>
      <c r="J29" s="71">
        <v>1408</v>
      </c>
      <c r="K29" s="71">
        <v>1870</v>
      </c>
    </row>
    <row r="30" spans="1:11" ht="15" customHeight="1">
      <c r="A30" s="184">
        <v>22</v>
      </c>
      <c r="B30" s="184" t="s">
        <v>194</v>
      </c>
      <c r="C30" s="71">
        <v>2095</v>
      </c>
      <c r="D30" s="71">
        <v>78</v>
      </c>
      <c r="E30" s="71">
        <v>131</v>
      </c>
      <c r="F30" s="71">
        <v>172</v>
      </c>
      <c r="G30" s="71">
        <v>263</v>
      </c>
      <c r="H30" s="71">
        <v>281</v>
      </c>
      <c r="I30" s="71">
        <v>320</v>
      </c>
      <c r="J30" s="71">
        <v>304</v>
      </c>
      <c r="K30" s="71">
        <v>546</v>
      </c>
    </row>
    <row r="31" spans="1:11" ht="15" customHeight="1">
      <c r="A31" s="184">
        <v>23</v>
      </c>
      <c r="B31" s="184" t="s">
        <v>195</v>
      </c>
      <c r="C31" s="71">
        <v>2185</v>
      </c>
      <c r="D31" s="71">
        <v>67</v>
      </c>
      <c r="E31" s="71">
        <v>154</v>
      </c>
      <c r="F31" s="71">
        <v>195</v>
      </c>
      <c r="G31" s="71">
        <v>270</v>
      </c>
      <c r="H31" s="71">
        <v>276</v>
      </c>
      <c r="I31" s="71">
        <v>344</v>
      </c>
      <c r="J31" s="71">
        <v>316</v>
      </c>
      <c r="K31" s="71">
        <v>563</v>
      </c>
    </row>
    <row r="32" spans="1:11" ht="15" customHeight="1">
      <c r="A32" s="184">
        <v>24</v>
      </c>
      <c r="B32" s="184" t="s">
        <v>196</v>
      </c>
      <c r="C32" s="71">
        <v>1917</v>
      </c>
      <c r="D32" s="71">
        <v>40</v>
      </c>
      <c r="E32" s="71">
        <v>84</v>
      </c>
      <c r="F32" s="71">
        <v>108</v>
      </c>
      <c r="G32" s="71">
        <v>174</v>
      </c>
      <c r="H32" s="71">
        <v>198</v>
      </c>
      <c r="I32" s="71">
        <v>270</v>
      </c>
      <c r="J32" s="71">
        <v>335</v>
      </c>
      <c r="K32" s="71">
        <v>708</v>
      </c>
    </row>
    <row r="33" spans="1:11" ht="15" customHeight="1">
      <c r="A33" s="184">
        <v>25</v>
      </c>
      <c r="B33" s="184" t="s">
        <v>197</v>
      </c>
      <c r="C33" s="71">
        <v>1124</v>
      </c>
      <c r="D33" s="71">
        <v>24</v>
      </c>
      <c r="E33" s="71">
        <v>73</v>
      </c>
      <c r="F33" s="71">
        <v>66</v>
      </c>
      <c r="G33" s="71">
        <v>102</v>
      </c>
      <c r="H33" s="71">
        <v>127</v>
      </c>
      <c r="I33" s="71">
        <v>142</v>
      </c>
      <c r="J33" s="71">
        <v>174</v>
      </c>
      <c r="K33" s="71">
        <v>416</v>
      </c>
    </row>
    <row r="34" spans="1:11" ht="15" customHeight="1">
      <c r="A34" s="184">
        <v>26</v>
      </c>
      <c r="B34" s="184" t="s">
        <v>198</v>
      </c>
      <c r="C34" s="71">
        <v>1816</v>
      </c>
      <c r="D34" s="71">
        <v>50</v>
      </c>
      <c r="E34" s="71">
        <v>108</v>
      </c>
      <c r="F34" s="71">
        <v>120</v>
      </c>
      <c r="G34" s="71">
        <v>187</v>
      </c>
      <c r="H34" s="71">
        <v>247</v>
      </c>
      <c r="I34" s="71">
        <v>248</v>
      </c>
      <c r="J34" s="71">
        <v>287</v>
      </c>
      <c r="K34" s="71">
        <v>569</v>
      </c>
    </row>
    <row r="35" spans="1:11" ht="15" customHeight="1">
      <c r="A35" s="184">
        <v>27</v>
      </c>
      <c r="B35" s="184" t="s">
        <v>199</v>
      </c>
      <c r="C35" s="71">
        <v>1386</v>
      </c>
      <c r="D35" s="71">
        <v>40</v>
      </c>
      <c r="E35" s="71">
        <v>83</v>
      </c>
      <c r="F35" s="71">
        <v>130</v>
      </c>
      <c r="G35" s="71">
        <v>147</v>
      </c>
      <c r="H35" s="71">
        <v>180</v>
      </c>
      <c r="I35" s="71">
        <v>159</v>
      </c>
      <c r="J35" s="71">
        <v>226</v>
      </c>
      <c r="K35" s="71">
        <v>421</v>
      </c>
    </row>
    <row r="36" spans="1:11" ht="15" customHeight="1">
      <c r="A36" s="185">
        <v>28</v>
      </c>
      <c r="B36" s="185" t="s">
        <v>200</v>
      </c>
      <c r="C36" s="72">
        <v>820</v>
      </c>
      <c r="D36" s="72">
        <v>24</v>
      </c>
      <c r="E36" s="72">
        <v>44</v>
      </c>
      <c r="F36" s="72">
        <v>52</v>
      </c>
      <c r="G36" s="72">
        <v>93</v>
      </c>
      <c r="H36" s="72">
        <v>91</v>
      </c>
      <c r="I36" s="72">
        <v>110</v>
      </c>
      <c r="J36" s="72">
        <v>127</v>
      </c>
      <c r="K36" s="72">
        <v>279</v>
      </c>
    </row>
    <row r="37" spans="1:11" ht="15" customHeight="1">
      <c r="A37" s="190" t="s">
        <v>155</v>
      </c>
      <c r="B37" s="186"/>
      <c r="C37" s="188">
        <v>271</v>
      </c>
      <c r="D37" s="189"/>
      <c r="E37" s="189"/>
      <c r="F37" s="189"/>
      <c r="G37" s="189"/>
      <c r="H37" s="189"/>
      <c r="I37" s="189"/>
      <c r="J37" s="189"/>
      <c r="K37" s="189"/>
    </row>
    <row r="38" spans="1:11" ht="15" customHeight="1">
      <c r="A38" s="191" t="s">
        <v>138</v>
      </c>
      <c r="B38" s="187"/>
      <c r="C38" s="188">
        <v>62897</v>
      </c>
      <c r="D38" s="188">
        <v>1690</v>
      </c>
      <c r="E38" s="188">
        <v>3757</v>
      </c>
      <c r="F38" s="188">
        <v>5051</v>
      </c>
      <c r="G38" s="188">
        <v>7568</v>
      </c>
      <c r="H38" s="188">
        <v>8246</v>
      </c>
      <c r="I38" s="188">
        <v>8873</v>
      </c>
      <c r="J38" s="188">
        <v>9437</v>
      </c>
      <c r="K38" s="188">
        <v>18004</v>
      </c>
    </row>
    <row r="43" spans="1:11">
      <c r="D43" s="55" t="s">
        <v>158</v>
      </c>
    </row>
    <row r="44" spans="1:11">
      <c r="D44" s="55" t="s">
        <v>159</v>
      </c>
    </row>
    <row r="48" spans="1:11">
      <c r="E48" s="55" t="s">
        <v>16</v>
      </c>
      <c r="F48" s="55" t="s">
        <v>17</v>
      </c>
    </row>
    <row r="49" spans="4:7">
      <c r="E49" s="222"/>
      <c r="F49" s="222"/>
    </row>
    <row r="50" spans="4:7">
      <c r="D50" s="55" t="s">
        <v>147</v>
      </c>
      <c r="E50" s="222">
        <f>D38</f>
        <v>1690</v>
      </c>
      <c r="F50" s="222">
        <f>резюме!D15</f>
        <v>8324</v>
      </c>
      <c r="G50" s="222"/>
    </row>
    <row r="51" spans="4:7">
      <c r="D51" s="55" t="s">
        <v>10</v>
      </c>
      <c r="E51" s="222">
        <f>E38</f>
        <v>3757</v>
      </c>
      <c r="F51" s="222">
        <f>резюме!D16</f>
        <v>9553</v>
      </c>
    </row>
    <row r="52" spans="4:7">
      <c r="D52" s="55" t="s">
        <v>11</v>
      </c>
      <c r="E52" s="222">
        <f>F38</f>
        <v>5051</v>
      </c>
      <c r="F52" s="222">
        <f>резюме!D17</f>
        <v>12891</v>
      </c>
    </row>
    <row r="53" spans="4:7">
      <c r="D53" s="55" t="s">
        <v>12</v>
      </c>
      <c r="E53" s="222">
        <f>G38</f>
        <v>7568</v>
      </c>
      <c r="F53" s="222">
        <f>резюме!D18</f>
        <v>17183</v>
      </c>
    </row>
    <row r="54" spans="4:7">
      <c r="D54" s="55" t="s">
        <v>13</v>
      </c>
      <c r="E54" s="222">
        <f>H38</f>
        <v>8246</v>
      </c>
      <c r="F54" s="222">
        <f>резюме!D19</f>
        <v>17962</v>
      </c>
    </row>
    <row r="55" spans="4:7">
      <c r="D55" s="55" t="s">
        <v>14</v>
      </c>
      <c r="E55" s="222">
        <f>I38</f>
        <v>8873</v>
      </c>
      <c r="F55" s="222">
        <f>резюме!D20</f>
        <v>19879</v>
      </c>
    </row>
    <row r="56" spans="4:7">
      <c r="D56" s="55" t="s">
        <v>15</v>
      </c>
      <c r="E56" s="222">
        <f>J38</f>
        <v>9437</v>
      </c>
      <c r="F56" s="222">
        <f>резюме!D21</f>
        <v>21332</v>
      </c>
    </row>
    <row r="57" spans="4:7">
      <c r="D57" s="55" t="s">
        <v>157</v>
      </c>
      <c r="E57" s="222">
        <f>K38</f>
        <v>18004</v>
      </c>
      <c r="F57" s="222">
        <f>резюме!D22</f>
        <v>43999</v>
      </c>
    </row>
    <row r="64" spans="4:7" ht="12.75" hidden="1" customHeight="1"/>
    <row r="65" ht="12.75" hidden="1" customHeight="1"/>
  </sheetData>
  <mergeCells count="5">
    <mergeCell ref="A6:A7"/>
    <mergeCell ref="A3:K3"/>
    <mergeCell ref="D6:K6"/>
    <mergeCell ref="B6:B7"/>
    <mergeCell ref="C6:C7"/>
  </mergeCells>
  <phoneticPr fontId="0" type="noConversion"/>
  <hyperlinks>
    <hyperlink ref="A1" location="съдържание!A1" display="към съдържание" xr:uid="{00000000-0004-0000-0600-000000000000}"/>
  </hyperlinks>
  <printOptions horizontalCentered="1"/>
  <pageMargins left="0.59055118110236227" right="0.59055118110236227" top="0.98425196850393704" bottom="0.39370078740157483" header="0.35433070866141736" footer="0.51181102362204722"/>
  <pageSetup paperSize="9" scale="61" firstPageNumber="9" orientation="landscape" r:id="rId1"/>
  <headerFooter alignWithMargins="0">
    <oddHeader>&amp;C&amp;P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0"/>
  <sheetViews>
    <sheetView topLeftCell="A10" zoomScaleNormal="100" zoomScaleSheetLayoutView="85" workbookViewId="0">
      <selection activeCell="L14" sqref="L14"/>
    </sheetView>
  </sheetViews>
  <sheetFormatPr defaultRowHeight="12.75"/>
  <cols>
    <col min="1" max="1" width="31.28515625" style="55" customWidth="1"/>
    <col min="2" max="2" width="9.5703125" style="55" customWidth="1"/>
    <col min="3" max="3" width="14.85546875" style="55" customWidth="1"/>
    <col min="4" max="4" width="10.5703125" style="55" customWidth="1"/>
    <col min="5" max="5" width="16.28515625" style="55" customWidth="1"/>
    <col min="6" max="6" width="9.85546875" style="55" customWidth="1"/>
    <col min="7" max="7" width="15.42578125" style="55" customWidth="1"/>
    <col min="8" max="16384" width="9.140625" style="55"/>
  </cols>
  <sheetData>
    <row r="1" spans="1:7" ht="15" customHeight="1">
      <c r="A1" s="220" t="s">
        <v>206</v>
      </c>
      <c r="B1" s="91"/>
      <c r="C1" s="91"/>
      <c r="D1" s="91"/>
      <c r="E1" s="91"/>
      <c r="F1" s="91"/>
      <c r="G1" s="91"/>
    </row>
    <row r="2" spans="1:7" ht="15" customHeight="1">
      <c r="A2" s="220"/>
      <c r="B2" s="91"/>
      <c r="C2" s="91"/>
      <c r="D2" s="91"/>
      <c r="E2" s="91"/>
      <c r="F2" s="91"/>
      <c r="G2" s="91"/>
    </row>
    <row r="3" spans="1:7" ht="30" customHeight="1">
      <c r="A3" s="308" t="s">
        <v>249</v>
      </c>
      <c r="B3" s="308"/>
      <c r="C3" s="308"/>
      <c r="D3" s="308"/>
      <c r="E3" s="308"/>
      <c r="F3" s="308"/>
      <c r="G3" s="308"/>
    </row>
    <row r="4" spans="1:7" ht="15" customHeight="1">
      <c r="A4" s="99"/>
      <c r="B4" s="99"/>
      <c r="C4" s="99"/>
      <c r="D4" s="99"/>
      <c r="E4" s="99"/>
      <c r="F4" s="99"/>
      <c r="G4" s="99"/>
    </row>
    <row r="5" spans="1:7" ht="15" customHeight="1"/>
    <row r="6" spans="1:7" ht="15" customHeight="1">
      <c r="A6" s="305" t="s">
        <v>202</v>
      </c>
      <c r="B6" s="309" t="s">
        <v>129</v>
      </c>
      <c r="C6" s="309"/>
      <c r="D6" s="310" t="s">
        <v>130</v>
      </c>
      <c r="E6" s="310"/>
      <c r="F6" s="310"/>
      <c r="G6" s="310"/>
    </row>
    <row r="7" spans="1:7" ht="15" customHeight="1">
      <c r="A7" s="305"/>
      <c r="B7" s="309"/>
      <c r="C7" s="309"/>
      <c r="D7" s="309" t="s">
        <v>3</v>
      </c>
      <c r="E7" s="309"/>
      <c r="F7" s="309" t="s">
        <v>4</v>
      </c>
      <c r="G7" s="309"/>
    </row>
    <row r="8" spans="1:7" ht="30" customHeight="1">
      <c r="A8" s="305"/>
      <c r="B8" s="192" t="s">
        <v>114</v>
      </c>
      <c r="C8" s="192" t="s">
        <v>134</v>
      </c>
      <c r="D8" s="192" t="s">
        <v>114</v>
      </c>
      <c r="E8" s="192" t="s">
        <v>134</v>
      </c>
      <c r="F8" s="192" t="s">
        <v>114</v>
      </c>
      <c r="G8" s="192" t="s">
        <v>134</v>
      </c>
    </row>
    <row r="9" spans="1:7" ht="15" customHeight="1">
      <c r="A9" s="223" t="s">
        <v>136</v>
      </c>
      <c r="B9" s="224">
        <v>62626</v>
      </c>
      <c r="C9" s="268">
        <v>448.7063420943378</v>
      </c>
      <c r="D9" s="224">
        <v>27410</v>
      </c>
      <c r="E9" s="268">
        <v>495.72282816490332</v>
      </c>
      <c r="F9" s="224">
        <v>35216</v>
      </c>
      <c r="G9" s="268">
        <v>412.11155895047699</v>
      </c>
    </row>
    <row r="10" spans="1:7" ht="15" customHeight="1">
      <c r="A10" s="225" t="s">
        <v>146</v>
      </c>
      <c r="B10" s="226">
        <v>1690</v>
      </c>
      <c r="C10" s="269">
        <v>319.97613017751479</v>
      </c>
      <c r="D10" s="58">
        <v>833</v>
      </c>
      <c r="E10" s="273">
        <v>349.23403361344543</v>
      </c>
      <c r="F10" s="227">
        <v>857</v>
      </c>
      <c r="G10" s="276">
        <v>291.5375845974329</v>
      </c>
    </row>
    <row r="11" spans="1:7" ht="15" customHeight="1">
      <c r="A11" s="202" t="s">
        <v>149</v>
      </c>
      <c r="B11" s="228">
        <v>3757</v>
      </c>
      <c r="C11" s="270">
        <v>407.76432792121381</v>
      </c>
      <c r="D11" s="59">
        <v>1702</v>
      </c>
      <c r="E11" s="274">
        <v>472.96244418331383</v>
      </c>
      <c r="F11" s="229">
        <v>2055</v>
      </c>
      <c r="G11" s="277">
        <v>353.76569343065688</v>
      </c>
    </row>
    <row r="12" spans="1:7" ht="15" customHeight="1">
      <c r="A12" s="202" t="s">
        <v>150</v>
      </c>
      <c r="B12" s="228">
        <v>5051</v>
      </c>
      <c r="C12" s="270">
        <v>460.01096614531775</v>
      </c>
      <c r="D12" s="59">
        <v>2152</v>
      </c>
      <c r="E12" s="274">
        <v>566.20371747211902</v>
      </c>
      <c r="F12" s="229">
        <v>2899</v>
      </c>
      <c r="G12" s="277">
        <v>381.18143842704387</v>
      </c>
    </row>
    <row r="13" spans="1:7" ht="15" customHeight="1">
      <c r="A13" s="202" t="s">
        <v>151</v>
      </c>
      <c r="B13" s="228">
        <v>7568</v>
      </c>
      <c r="C13" s="270">
        <v>478.03597515856239</v>
      </c>
      <c r="D13" s="59">
        <v>3206</v>
      </c>
      <c r="E13" s="274">
        <v>556.17340611353711</v>
      </c>
      <c r="F13" s="229">
        <v>4362</v>
      </c>
      <c r="G13" s="277">
        <v>420.60621733149929</v>
      </c>
    </row>
    <row r="14" spans="1:7" ht="15" customHeight="1">
      <c r="A14" s="202" t="s">
        <v>152</v>
      </c>
      <c r="B14" s="228">
        <v>8246</v>
      </c>
      <c r="C14" s="270">
        <v>489.8420373514432</v>
      </c>
      <c r="D14" s="59">
        <v>3466</v>
      </c>
      <c r="E14" s="274">
        <v>539.80094056549331</v>
      </c>
      <c r="F14" s="229">
        <v>4780</v>
      </c>
      <c r="G14" s="277">
        <v>453.61660669456069</v>
      </c>
    </row>
    <row r="15" spans="1:7" ht="15" customHeight="1">
      <c r="A15" s="202" t="s">
        <v>153</v>
      </c>
      <c r="B15" s="228">
        <v>8873</v>
      </c>
      <c r="C15" s="270">
        <v>481.77114617378567</v>
      </c>
      <c r="D15" s="59">
        <v>3782</v>
      </c>
      <c r="E15" s="274">
        <v>525.993418826018</v>
      </c>
      <c r="F15" s="229">
        <v>5091</v>
      </c>
      <c r="G15" s="277">
        <v>448.91932233352975</v>
      </c>
    </row>
    <row r="16" spans="1:7" ht="15" customHeight="1">
      <c r="A16" s="202" t="s">
        <v>154</v>
      </c>
      <c r="B16" s="228">
        <v>9437</v>
      </c>
      <c r="C16" s="270">
        <v>461.12239270954751</v>
      </c>
      <c r="D16" s="59">
        <v>4086</v>
      </c>
      <c r="E16" s="274">
        <v>496.06939060205576</v>
      </c>
      <c r="F16" s="229">
        <v>5351</v>
      </c>
      <c r="G16" s="277">
        <v>434.43701924873858</v>
      </c>
    </row>
    <row r="17" spans="1:7" ht="15" customHeight="1">
      <c r="A17" s="230" t="s">
        <v>145</v>
      </c>
      <c r="B17" s="231">
        <v>18004</v>
      </c>
      <c r="C17" s="271">
        <v>412.18932737169524</v>
      </c>
      <c r="D17" s="60">
        <v>8183</v>
      </c>
      <c r="E17" s="275">
        <v>440.31646706586821</v>
      </c>
      <c r="F17" s="232">
        <v>9821</v>
      </c>
      <c r="G17" s="278">
        <v>388.75338560228084</v>
      </c>
    </row>
    <row r="18" spans="1:7" ht="15" customHeight="1">
      <c r="A18" s="233" t="s">
        <v>155</v>
      </c>
      <c r="B18" s="224">
        <v>271</v>
      </c>
      <c r="C18" s="268">
        <v>550.68121771217716</v>
      </c>
      <c r="D18" s="198"/>
      <c r="E18" s="272"/>
      <c r="F18" s="198"/>
      <c r="G18" s="272"/>
    </row>
    <row r="19" spans="1:7" ht="15" customHeight="1">
      <c r="A19" s="234" t="s">
        <v>140</v>
      </c>
      <c r="B19" s="198">
        <v>62897</v>
      </c>
      <c r="C19" s="272">
        <v>449.14571426300142</v>
      </c>
      <c r="D19" s="198">
        <v>27410</v>
      </c>
      <c r="E19" s="272">
        <v>495.72282816490332</v>
      </c>
      <c r="F19" s="198">
        <v>35216</v>
      </c>
      <c r="G19" s="272">
        <v>412.11155895047699</v>
      </c>
    </row>
    <row r="20" spans="1:7">
      <c r="D20" s="235"/>
      <c r="F20" s="236"/>
    </row>
  </sheetData>
  <mergeCells count="6">
    <mergeCell ref="A3:G3"/>
    <mergeCell ref="A6:A8"/>
    <mergeCell ref="B6:C7"/>
    <mergeCell ref="D6:G6"/>
    <mergeCell ref="D7:E7"/>
    <mergeCell ref="F7:G7"/>
  </mergeCells>
  <phoneticPr fontId="13" type="noConversion"/>
  <hyperlinks>
    <hyperlink ref="A1" location="съдържание!A1" display="към съдържание" xr:uid="{00000000-0004-0000-0700-000000000000}"/>
  </hyperlinks>
  <printOptions horizontalCentered="1"/>
  <pageMargins left="0.59055118110236227" right="0.59055118110236227" top="0.98425196850393704" bottom="0.98425196850393704" header="0.51181102362204722" footer="0.51181102362204722"/>
  <pageSetup paperSize="9" scale="85" orientation="portrait" r:id="rId1"/>
  <headerFooter alignWithMargins="0">
    <oddHeader>&amp;C&amp;P</oddHead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zoomScaleNormal="100" zoomScaleSheetLayoutView="87" workbookViewId="0">
      <selection activeCell="L27" sqref="L27"/>
    </sheetView>
  </sheetViews>
  <sheetFormatPr defaultRowHeight="12.75"/>
  <cols>
    <col min="1" max="1" width="27.7109375" style="43" customWidth="1"/>
    <col min="2" max="2" width="10.85546875" style="43" customWidth="1"/>
    <col min="3" max="3" width="11.140625" style="43" customWidth="1"/>
    <col min="4" max="4" width="13" style="43" customWidth="1"/>
    <col min="5" max="5" width="11.42578125" style="43" customWidth="1"/>
    <col min="6" max="6" width="11.28515625" style="43" customWidth="1"/>
    <col min="7" max="7" width="10.140625" style="43" customWidth="1"/>
    <col min="8" max="9" width="12.85546875" style="43" customWidth="1"/>
    <col min="10" max="10" width="11.42578125" style="43" customWidth="1"/>
    <col min="11" max="16384" width="9.140625" style="43"/>
  </cols>
  <sheetData>
    <row r="1" spans="1:20" ht="15" customHeight="1">
      <c r="A1" s="100" t="s">
        <v>206</v>
      </c>
      <c r="B1" s="92"/>
      <c r="C1" s="92"/>
      <c r="D1" s="92"/>
      <c r="E1" s="92"/>
      <c r="F1" s="92"/>
      <c r="G1" s="92"/>
      <c r="H1" s="92"/>
      <c r="I1" s="92"/>
      <c r="J1" s="92"/>
      <c r="K1" s="42"/>
      <c r="L1" s="42"/>
      <c r="M1" s="42"/>
      <c r="N1" s="42"/>
      <c r="O1" s="42"/>
      <c r="P1" s="42"/>
      <c r="Q1" s="42"/>
      <c r="R1" s="42"/>
      <c r="S1" s="42"/>
      <c r="T1" s="42"/>
    </row>
    <row r="2" spans="1:20" ht="15" customHeight="1">
      <c r="A2" s="100"/>
      <c r="B2" s="92"/>
      <c r="C2" s="92"/>
      <c r="D2" s="92"/>
      <c r="E2" s="92"/>
      <c r="F2" s="92"/>
      <c r="G2" s="92"/>
      <c r="H2" s="92"/>
      <c r="I2" s="92"/>
      <c r="J2" s="92"/>
      <c r="K2" s="42"/>
      <c r="L2" s="42"/>
      <c r="M2" s="42"/>
      <c r="N2" s="42"/>
      <c r="O2" s="42"/>
      <c r="P2" s="42"/>
      <c r="Q2" s="42"/>
      <c r="R2" s="42"/>
      <c r="S2" s="42"/>
      <c r="T2" s="42"/>
    </row>
    <row r="3" spans="1:20" ht="30" customHeight="1">
      <c r="A3" s="311" t="s">
        <v>250</v>
      </c>
      <c r="B3" s="311"/>
      <c r="C3" s="311"/>
      <c r="D3" s="311"/>
      <c r="E3" s="311"/>
      <c r="F3" s="311"/>
      <c r="G3" s="311"/>
      <c r="H3" s="311"/>
      <c r="I3" s="311"/>
      <c r="J3" s="311"/>
      <c r="K3" s="42"/>
      <c r="L3" s="42"/>
      <c r="M3" s="42"/>
      <c r="N3" s="42"/>
      <c r="O3" s="42"/>
      <c r="P3" s="42"/>
      <c r="Q3" s="42"/>
      <c r="R3" s="42"/>
      <c r="S3" s="42"/>
      <c r="T3" s="42"/>
    </row>
    <row r="4" spans="1:20" ht="15" customHeight="1">
      <c r="A4" s="103"/>
      <c r="B4" s="103"/>
      <c r="C4" s="103"/>
      <c r="D4" s="103"/>
      <c r="E4" s="103"/>
      <c r="F4" s="103"/>
      <c r="G4" s="103"/>
      <c r="H4" s="103"/>
      <c r="I4" s="103"/>
      <c r="J4" s="103"/>
      <c r="K4" s="42"/>
      <c r="L4" s="42"/>
      <c r="M4" s="42"/>
      <c r="N4" s="42"/>
      <c r="O4" s="42"/>
      <c r="P4" s="42"/>
      <c r="Q4" s="42"/>
      <c r="R4" s="42"/>
      <c r="S4" s="42"/>
      <c r="T4" s="42"/>
    </row>
    <row r="5" spans="1:20" ht="15" customHeight="1"/>
    <row r="6" spans="1:20" ht="17.25" customHeight="1">
      <c r="A6" s="312" t="s">
        <v>211</v>
      </c>
      <c r="B6" s="313" t="s">
        <v>18</v>
      </c>
      <c r="C6" s="312" t="s">
        <v>163</v>
      </c>
      <c r="D6" s="312" t="s">
        <v>164</v>
      </c>
      <c r="E6" s="314" t="s">
        <v>19</v>
      </c>
      <c r="F6" s="314"/>
      <c r="G6" s="314"/>
      <c r="H6" s="314"/>
      <c r="I6" s="312" t="s">
        <v>135</v>
      </c>
      <c r="J6" s="312" t="s">
        <v>163</v>
      </c>
      <c r="K6" s="42"/>
      <c r="L6" s="42"/>
      <c r="M6" s="42"/>
      <c r="N6" s="42"/>
      <c r="O6" s="42"/>
      <c r="P6" s="42"/>
      <c r="Q6" s="42"/>
      <c r="R6" s="42"/>
      <c r="S6" s="42"/>
      <c r="T6" s="42"/>
    </row>
    <row r="7" spans="1:20" ht="28.5" customHeight="1">
      <c r="A7" s="312"/>
      <c r="B7" s="313"/>
      <c r="C7" s="312"/>
      <c r="D7" s="312"/>
      <c r="E7" s="195" t="s">
        <v>3</v>
      </c>
      <c r="F7" s="243" t="s">
        <v>163</v>
      </c>
      <c r="G7" s="195" t="s">
        <v>4</v>
      </c>
      <c r="H7" s="243" t="s">
        <v>163</v>
      </c>
      <c r="I7" s="312"/>
      <c r="J7" s="312"/>
      <c r="K7" s="42"/>
      <c r="L7" s="42"/>
      <c r="M7" s="42"/>
      <c r="N7" s="42"/>
      <c r="O7" s="42"/>
      <c r="P7" s="42"/>
      <c r="Q7" s="42"/>
      <c r="R7" s="42"/>
      <c r="S7" s="42"/>
      <c r="T7" s="42"/>
    </row>
    <row r="8" spans="1:20" s="242" customFormat="1" ht="31.5" customHeight="1">
      <c r="A8" s="237" t="s">
        <v>160</v>
      </c>
      <c r="B8" s="238">
        <v>16358</v>
      </c>
      <c r="C8" s="239">
        <v>0.26007599726537034</v>
      </c>
      <c r="D8" s="238">
        <v>16264</v>
      </c>
      <c r="E8" s="238">
        <v>6856</v>
      </c>
      <c r="F8" s="239">
        <v>0.25012769062385992</v>
      </c>
      <c r="G8" s="238">
        <v>9408</v>
      </c>
      <c r="H8" s="239">
        <v>0.26715129486597</v>
      </c>
      <c r="I8" s="240">
        <v>94</v>
      </c>
      <c r="J8" s="239">
        <v>0.34686346863468637</v>
      </c>
      <c r="K8" s="55"/>
      <c r="L8" s="55"/>
      <c r="M8" s="55"/>
      <c r="N8" s="241"/>
      <c r="O8" s="241"/>
      <c r="P8" s="241"/>
      <c r="Q8" s="241"/>
      <c r="R8" s="241"/>
      <c r="S8" s="241"/>
      <c r="T8" s="241"/>
    </row>
    <row r="9" spans="1:20" ht="15.75" customHeight="1">
      <c r="A9" s="193" t="s">
        <v>142</v>
      </c>
      <c r="B9" s="62">
        <v>592</v>
      </c>
      <c r="C9" s="63">
        <v>9.4122136190915306E-3</v>
      </c>
      <c r="D9" s="62">
        <v>591</v>
      </c>
      <c r="E9" s="62">
        <v>211</v>
      </c>
      <c r="F9" s="63">
        <v>7.697920466982853E-3</v>
      </c>
      <c r="G9" s="62">
        <v>380</v>
      </c>
      <c r="H9" s="63">
        <v>1.0790549750113584E-2</v>
      </c>
      <c r="I9" s="64">
        <v>1</v>
      </c>
      <c r="J9" s="63">
        <v>3.6900369003690036E-3</v>
      </c>
      <c r="K9" s="55"/>
      <c r="L9" s="55"/>
      <c r="M9" s="55"/>
      <c r="N9" s="42"/>
      <c r="O9" s="42"/>
      <c r="P9" s="42"/>
      <c r="Q9" s="42"/>
      <c r="R9" s="42"/>
      <c r="S9" s="42"/>
      <c r="T9" s="42"/>
    </row>
    <row r="10" spans="1:20" ht="15.75" customHeight="1">
      <c r="A10" s="193" t="s">
        <v>144</v>
      </c>
      <c r="B10" s="62">
        <v>13514</v>
      </c>
      <c r="C10" s="63">
        <v>0.21485921427095092</v>
      </c>
      <c r="D10" s="62">
        <v>13432</v>
      </c>
      <c r="E10" s="62">
        <v>5770</v>
      </c>
      <c r="F10" s="63">
        <v>0.21050711419190077</v>
      </c>
      <c r="G10" s="62">
        <v>7662</v>
      </c>
      <c r="H10" s="63">
        <v>0.21757155838255338</v>
      </c>
      <c r="I10" s="64">
        <v>82</v>
      </c>
      <c r="J10" s="63">
        <v>0.30258302583025831</v>
      </c>
      <c r="K10" s="55"/>
      <c r="L10" s="55"/>
      <c r="M10" s="55"/>
      <c r="N10" s="42"/>
      <c r="O10" s="42"/>
      <c r="P10" s="42"/>
      <c r="Q10" s="42"/>
      <c r="R10" s="42"/>
      <c r="S10" s="42"/>
      <c r="T10" s="42"/>
    </row>
    <row r="11" spans="1:20" ht="15.75" customHeight="1">
      <c r="A11" s="194" t="s">
        <v>143</v>
      </c>
      <c r="B11" s="65">
        <v>2252</v>
      </c>
      <c r="C11" s="66">
        <v>3.5804569375327916E-2</v>
      </c>
      <c r="D11" s="65">
        <v>2241</v>
      </c>
      <c r="E11" s="65">
        <v>875</v>
      </c>
      <c r="F11" s="66">
        <v>3.1922655964976288E-2</v>
      </c>
      <c r="G11" s="65">
        <v>1366</v>
      </c>
      <c r="H11" s="66">
        <v>3.8789186733303047E-2</v>
      </c>
      <c r="I11" s="67">
        <v>11</v>
      </c>
      <c r="J11" s="66">
        <v>4.0590405904059039E-2</v>
      </c>
      <c r="K11" s="55"/>
      <c r="L11" s="55"/>
      <c r="M11" s="55"/>
      <c r="N11" s="42"/>
      <c r="O11" s="42"/>
      <c r="P11" s="42"/>
      <c r="Q11" s="42"/>
      <c r="R11" s="42"/>
      <c r="S11" s="42"/>
      <c r="T11" s="42"/>
    </row>
    <row r="12" spans="1:20">
      <c r="A12" s="256" t="s">
        <v>221</v>
      </c>
      <c r="B12" s="238">
        <v>1496</v>
      </c>
      <c r="C12" s="239">
        <v>2.3784918199596165E-2</v>
      </c>
      <c r="D12" s="238">
        <v>1493</v>
      </c>
      <c r="E12" s="238">
        <v>408</v>
      </c>
      <c r="F12" s="239">
        <v>1.4885078438526085E-2</v>
      </c>
      <c r="G12" s="238">
        <v>1085</v>
      </c>
      <c r="H12" s="239">
        <v>3.0809859154929578E-2</v>
      </c>
      <c r="I12" s="240">
        <v>3</v>
      </c>
      <c r="J12" s="239">
        <v>1.107011070110701E-2</v>
      </c>
      <c r="K12" s="55"/>
      <c r="L12" s="55"/>
      <c r="M12" s="55"/>
      <c r="N12" s="42"/>
      <c r="O12" s="42"/>
      <c r="P12" s="42"/>
      <c r="Q12" s="42"/>
      <c r="R12" s="42"/>
      <c r="S12" s="42"/>
      <c r="T12" s="42"/>
    </row>
    <row r="13" spans="1:20">
      <c r="A13" s="257" t="s">
        <v>222</v>
      </c>
      <c r="B13" s="244">
        <v>17445</v>
      </c>
      <c r="C13" s="245">
        <v>0.2773582205828577</v>
      </c>
      <c r="D13" s="244">
        <v>17411</v>
      </c>
      <c r="E13" s="244">
        <v>6457</v>
      </c>
      <c r="F13" s="245">
        <v>0.23557095950383072</v>
      </c>
      <c r="G13" s="244">
        <v>10954</v>
      </c>
      <c r="H13" s="245">
        <v>0.31105179463880056</v>
      </c>
      <c r="I13" s="246">
        <v>34</v>
      </c>
      <c r="J13" s="245">
        <v>0.12546125461254612</v>
      </c>
      <c r="K13" s="55"/>
      <c r="L13" s="55"/>
      <c r="M13" s="55"/>
      <c r="N13" s="42"/>
      <c r="O13" s="42"/>
      <c r="P13" s="42"/>
      <c r="Q13" s="42"/>
      <c r="R13" s="42"/>
      <c r="S13" s="42"/>
      <c r="T13" s="42"/>
    </row>
    <row r="14" spans="1:20">
      <c r="A14" s="257" t="s">
        <v>223</v>
      </c>
      <c r="B14" s="244">
        <v>7835</v>
      </c>
      <c r="C14" s="245">
        <v>0.1245687393675374</v>
      </c>
      <c r="D14" s="244">
        <v>7815</v>
      </c>
      <c r="E14" s="244">
        <v>2980</v>
      </c>
      <c r="F14" s="245">
        <v>0.10871944545786209</v>
      </c>
      <c r="G14" s="244">
        <v>4835</v>
      </c>
      <c r="H14" s="245">
        <v>0.13729554747841891</v>
      </c>
      <c r="I14" s="246">
        <v>20</v>
      </c>
      <c r="J14" s="245">
        <v>7.3800738007380073E-2</v>
      </c>
      <c r="K14" s="42"/>
      <c r="L14" s="42"/>
      <c r="M14" s="42"/>
      <c r="N14" s="42"/>
      <c r="O14" s="42"/>
      <c r="P14" s="42"/>
      <c r="Q14" s="42"/>
      <c r="R14" s="42"/>
      <c r="S14" s="42"/>
      <c r="T14" s="42"/>
    </row>
    <row r="15" spans="1:20">
      <c r="A15" s="257" t="s">
        <v>224</v>
      </c>
      <c r="B15" s="244">
        <v>4430</v>
      </c>
      <c r="C15" s="245">
        <v>7.0432612048269394E-2</v>
      </c>
      <c r="D15" s="244">
        <v>4418</v>
      </c>
      <c r="E15" s="244">
        <v>1971</v>
      </c>
      <c r="F15" s="245">
        <v>7.1908062750820873E-2</v>
      </c>
      <c r="G15" s="244">
        <v>2447</v>
      </c>
      <c r="H15" s="245">
        <v>6.9485461154020906E-2</v>
      </c>
      <c r="I15" s="246">
        <v>12</v>
      </c>
      <c r="J15" s="245">
        <v>4.4280442804428041E-2</v>
      </c>
      <c r="K15" s="42"/>
      <c r="L15" s="42"/>
      <c r="M15" s="42"/>
      <c r="N15" s="42"/>
      <c r="O15" s="42"/>
      <c r="P15" s="42"/>
      <c r="Q15" s="42"/>
      <c r="R15" s="42"/>
      <c r="S15" s="42"/>
      <c r="T15" s="42"/>
    </row>
    <row r="16" spans="1:20" ht="14.25" customHeight="1">
      <c r="A16" s="257" t="s">
        <v>225</v>
      </c>
      <c r="B16" s="244">
        <v>3453</v>
      </c>
      <c r="C16" s="245">
        <v>5.4899279774870025E-2</v>
      </c>
      <c r="D16" s="244">
        <v>3444</v>
      </c>
      <c r="E16" s="244">
        <v>1791</v>
      </c>
      <c r="F16" s="245">
        <v>6.5341116380882885E-2</v>
      </c>
      <c r="G16" s="244">
        <v>1653</v>
      </c>
      <c r="H16" s="245">
        <v>4.6938891412994094E-2</v>
      </c>
      <c r="I16" s="246">
        <v>9</v>
      </c>
      <c r="J16" s="245">
        <v>3.3210332103321034E-2</v>
      </c>
      <c r="K16" s="42"/>
      <c r="L16" s="42"/>
      <c r="M16" s="42"/>
      <c r="N16" s="42"/>
      <c r="O16" s="42"/>
      <c r="P16" s="42"/>
      <c r="Q16" s="42"/>
      <c r="R16" s="42"/>
      <c r="S16" s="42"/>
      <c r="T16" s="42"/>
    </row>
    <row r="17" spans="1:20" ht="14.25" customHeight="1">
      <c r="A17" s="257" t="s">
        <v>226</v>
      </c>
      <c r="B17" s="244">
        <v>2942</v>
      </c>
      <c r="C17" s="245">
        <v>4.67748859246069E-2</v>
      </c>
      <c r="D17" s="244">
        <v>2929</v>
      </c>
      <c r="E17" s="244">
        <v>1563</v>
      </c>
      <c r="F17" s="245">
        <v>5.7022984312294786E-2</v>
      </c>
      <c r="G17" s="244">
        <v>1366</v>
      </c>
      <c r="H17" s="245">
        <v>3.8789186733303047E-2</v>
      </c>
      <c r="I17" s="246">
        <v>13</v>
      </c>
      <c r="J17" s="245">
        <v>4.797047970479705E-2</v>
      </c>
      <c r="K17" s="42"/>
      <c r="L17" s="42"/>
      <c r="M17" s="42"/>
      <c r="N17" s="42"/>
      <c r="O17" s="42"/>
      <c r="P17" s="42"/>
      <c r="Q17" s="42"/>
      <c r="R17" s="42"/>
      <c r="S17" s="42"/>
      <c r="T17" s="42"/>
    </row>
    <row r="18" spans="1:20" ht="14.25" customHeight="1">
      <c r="A18" s="257" t="s">
        <v>227</v>
      </c>
      <c r="B18" s="244">
        <v>2299</v>
      </c>
      <c r="C18" s="245">
        <v>3.6551822821438228E-2</v>
      </c>
      <c r="D18" s="244">
        <v>2280</v>
      </c>
      <c r="E18" s="244">
        <v>1360</v>
      </c>
      <c r="F18" s="245">
        <v>4.9616928128420286E-2</v>
      </c>
      <c r="G18" s="244">
        <v>920</v>
      </c>
      <c r="H18" s="245">
        <v>2.6124488868696047E-2</v>
      </c>
      <c r="I18" s="246">
        <v>19</v>
      </c>
      <c r="J18" s="245">
        <v>7.0110701107011064E-2</v>
      </c>
      <c r="K18" s="42"/>
      <c r="L18" s="241"/>
      <c r="M18" s="42"/>
      <c r="N18" s="42"/>
      <c r="O18" s="42"/>
      <c r="P18" s="42"/>
      <c r="Q18" s="42"/>
      <c r="R18" s="42"/>
      <c r="S18" s="42"/>
      <c r="T18" s="42"/>
    </row>
    <row r="19" spans="1:20" ht="14.25" customHeight="1">
      <c r="A19" s="257" t="s">
        <v>228</v>
      </c>
      <c r="B19" s="244">
        <v>1838</v>
      </c>
      <c r="C19" s="245">
        <v>2.9222379445760529E-2</v>
      </c>
      <c r="D19" s="244">
        <v>1826</v>
      </c>
      <c r="E19" s="244">
        <v>1088</v>
      </c>
      <c r="F19" s="245">
        <v>3.9693542502736226E-2</v>
      </c>
      <c r="G19" s="244">
        <v>738</v>
      </c>
      <c r="H19" s="245">
        <v>2.0956383462062699E-2</v>
      </c>
      <c r="I19" s="246">
        <v>12</v>
      </c>
      <c r="J19" s="245">
        <v>4.4280442804428041E-2</v>
      </c>
      <c r="K19" s="42"/>
      <c r="L19" s="241"/>
      <c r="M19" s="42"/>
      <c r="N19" s="42"/>
      <c r="O19" s="42"/>
      <c r="P19" s="42"/>
      <c r="Q19" s="42"/>
      <c r="R19" s="42"/>
      <c r="S19" s="42"/>
      <c r="T19" s="42"/>
    </row>
    <row r="20" spans="1:20" ht="14.25" customHeight="1">
      <c r="A20" s="257" t="s">
        <v>229</v>
      </c>
      <c r="B20" s="244">
        <v>3067</v>
      </c>
      <c r="C20" s="245">
        <v>4.876226211107048E-2</v>
      </c>
      <c r="D20" s="244">
        <v>3033</v>
      </c>
      <c r="E20" s="244">
        <v>1855</v>
      </c>
      <c r="F20" s="245">
        <v>6.767603064574973E-2</v>
      </c>
      <c r="G20" s="244">
        <v>1178</v>
      </c>
      <c r="H20" s="245">
        <v>3.345070422535211E-2</v>
      </c>
      <c r="I20" s="246">
        <v>34</v>
      </c>
      <c r="J20" s="245">
        <v>0.12546125461254612</v>
      </c>
      <c r="K20" s="42"/>
      <c r="L20" s="241"/>
      <c r="M20" s="42"/>
      <c r="N20" s="42"/>
      <c r="O20" s="42"/>
      <c r="P20" s="42"/>
      <c r="Q20" s="42"/>
      <c r="R20" s="42"/>
      <c r="S20" s="42"/>
      <c r="T20" s="42"/>
    </row>
    <row r="21" spans="1:20" ht="14.25" customHeight="1">
      <c r="A21" s="258" t="s">
        <v>230</v>
      </c>
      <c r="B21" s="247">
        <v>1734</v>
      </c>
      <c r="C21" s="248">
        <v>2.7568882458622827E-2</v>
      </c>
      <c r="D21" s="247">
        <v>1713</v>
      </c>
      <c r="E21" s="247">
        <v>1081</v>
      </c>
      <c r="F21" s="248">
        <v>3.9438161255016417E-2</v>
      </c>
      <c r="G21" s="247">
        <v>632</v>
      </c>
      <c r="H21" s="248">
        <v>1.7946388005452066E-2</v>
      </c>
      <c r="I21" s="249">
        <v>21</v>
      </c>
      <c r="J21" s="248">
        <v>7.7490774907749083E-2</v>
      </c>
      <c r="K21" s="42"/>
      <c r="L21" s="241"/>
      <c r="M21" s="42"/>
      <c r="N21" s="42"/>
      <c r="O21" s="42"/>
      <c r="P21" s="42"/>
      <c r="Q21" s="42"/>
      <c r="R21" s="42"/>
      <c r="S21" s="42"/>
      <c r="T21" s="42"/>
    </row>
    <row r="22" spans="1:20" ht="18.75" customHeight="1">
      <c r="A22" s="195" t="s">
        <v>18</v>
      </c>
      <c r="B22" s="250">
        <v>62897</v>
      </c>
      <c r="C22" s="251">
        <v>1</v>
      </c>
      <c r="D22" s="250">
        <v>62626</v>
      </c>
      <c r="E22" s="250">
        <v>27410</v>
      </c>
      <c r="F22" s="252">
        <v>1</v>
      </c>
      <c r="G22" s="250">
        <v>35216</v>
      </c>
      <c r="H22" s="252">
        <v>1</v>
      </c>
      <c r="I22" s="250">
        <v>271</v>
      </c>
      <c r="J22" s="252">
        <v>1</v>
      </c>
      <c r="K22" s="42"/>
      <c r="L22" s="241"/>
      <c r="M22" s="42"/>
      <c r="N22" s="42"/>
      <c r="O22" s="42"/>
      <c r="P22" s="42"/>
      <c r="Q22" s="42"/>
      <c r="R22" s="42"/>
      <c r="S22" s="42"/>
      <c r="T22" s="42"/>
    </row>
    <row r="23" spans="1:20" ht="12.75" customHeight="1">
      <c r="K23" s="42"/>
      <c r="L23" s="42"/>
      <c r="M23" s="42"/>
      <c r="N23" s="42"/>
      <c r="O23" s="42"/>
      <c r="P23" s="42"/>
      <c r="Q23" s="42"/>
      <c r="R23" s="42"/>
      <c r="S23" s="42"/>
      <c r="T23" s="42"/>
    </row>
    <row r="24" spans="1:20">
      <c r="B24" s="45"/>
      <c r="K24" s="42"/>
      <c r="L24" s="42"/>
      <c r="M24" s="42"/>
      <c r="N24" s="42"/>
      <c r="O24" s="42"/>
      <c r="P24" s="42"/>
      <c r="Q24" s="42"/>
      <c r="R24" s="42"/>
      <c r="S24" s="42"/>
      <c r="T24" s="42"/>
    </row>
    <row r="25" spans="1:20">
      <c r="K25" s="42"/>
      <c r="L25" s="42"/>
      <c r="M25" s="42"/>
      <c r="N25" s="42"/>
      <c r="O25" s="42"/>
      <c r="P25" s="42"/>
      <c r="Q25" s="42"/>
      <c r="R25" s="42"/>
      <c r="S25" s="42"/>
      <c r="T25" s="42"/>
    </row>
    <row r="26" spans="1:20">
      <c r="K26" s="42"/>
      <c r="L26" s="42"/>
      <c r="M26" s="42"/>
      <c r="N26" s="42"/>
      <c r="O26" s="42"/>
      <c r="P26" s="42"/>
      <c r="Q26" s="42"/>
      <c r="R26" s="42"/>
      <c r="S26" s="42"/>
      <c r="T26" s="42"/>
    </row>
    <row r="27" spans="1:20">
      <c r="K27" s="42"/>
      <c r="L27" s="42"/>
      <c r="M27" s="42"/>
      <c r="N27" s="42"/>
      <c r="O27" s="42"/>
      <c r="P27" s="42"/>
      <c r="Q27" s="42"/>
      <c r="R27" s="42"/>
      <c r="S27" s="42"/>
      <c r="T27" s="42"/>
    </row>
    <row r="28" spans="1:20">
      <c r="K28" s="42"/>
      <c r="L28" s="42"/>
      <c r="M28" s="42"/>
      <c r="N28" s="42"/>
      <c r="O28" s="42"/>
      <c r="P28" s="42"/>
      <c r="Q28" s="42"/>
      <c r="R28" s="42"/>
      <c r="S28" s="42"/>
      <c r="T28" s="42"/>
    </row>
    <row r="29" spans="1:20">
      <c r="K29" s="42"/>
      <c r="L29" s="42"/>
      <c r="M29" s="42"/>
      <c r="N29" s="42"/>
      <c r="O29" s="42"/>
      <c r="P29" s="42"/>
      <c r="Q29" s="42"/>
      <c r="R29" s="42"/>
      <c r="S29" s="42"/>
      <c r="T29" s="42"/>
    </row>
    <row r="30" spans="1:20" ht="13.5" thickBot="1">
      <c r="K30" s="42"/>
      <c r="L30" s="42"/>
      <c r="M30" s="42"/>
      <c r="N30" s="42"/>
      <c r="O30" s="42"/>
      <c r="P30" s="42"/>
      <c r="Q30" s="42"/>
      <c r="R30" s="42"/>
      <c r="S30" s="42"/>
      <c r="T30" s="42"/>
    </row>
    <row r="31" spans="1:20" ht="15">
      <c r="E31" s="44"/>
      <c r="F31" s="46"/>
      <c r="K31" s="42"/>
      <c r="L31" s="42"/>
      <c r="M31" s="42"/>
      <c r="N31" s="42"/>
      <c r="O31" s="42"/>
      <c r="P31" s="42"/>
      <c r="Q31" s="42"/>
      <c r="R31" s="42"/>
      <c r="S31" s="42"/>
      <c r="T31" s="42"/>
    </row>
    <row r="32" spans="1:20" ht="15">
      <c r="E32" s="47"/>
      <c r="F32" s="46"/>
      <c r="K32" s="42"/>
      <c r="L32" s="42"/>
      <c r="M32" s="42"/>
      <c r="N32" s="42"/>
      <c r="O32" s="42"/>
      <c r="P32" s="42"/>
      <c r="Q32" s="42"/>
      <c r="R32" s="42"/>
      <c r="S32" s="42"/>
      <c r="T32" s="42"/>
    </row>
    <row r="33" spans="5:20" ht="15">
      <c r="E33" s="47"/>
      <c r="F33" s="46"/>
      <c r="K33" s="42"/>
      <c r="L33" s="42"/>
      <c r="M33" s="42"/>
      <c r="N33" s="42"/>
      <c r="O33" s="42"/>
      <c r="P33" s="42"/>
      <c r="Q33" s="42"/>
      <c r="R33" s="42"/>
      <c r="S33" s="42"/>
      <c r="T33" s="42"/>
    </row>
    <row r="34" spans="5:20" ht="15">
      <c r="E34" s="47"/>
      <c r="F34" s="46"/>
      <c r="K34" s="42"/>
      <c r="L34" s="42"/>
      <c r="M34" s="42"/>
      <c r="N34" s="42"/>
      <c r="O34" s="42"/>
      <c r="P34" s="42"/>
      <c r="Q34" s="42"/>
      <c r="R34" s="42"/>
      <c r="S34" s="42"/>
      <c r="T34" s="42"/>
    </row>
    <row r="35" spans="5:20" ht="15">
      <c r="E35" s="47"/>
      <c r="F35" s="46"/>
      <c r="K35" s="42"/>
      <c r="L35" s="42"/>
      <c r="M35" s="42"/>
      <c r="N35" s="42"/>
      <c r="O35" s="42"/>
      <c r="P35" s="42"/>
      <c r="Q35" s="42"/>
      <c r="R35" s="42"/>
      <c r="S35" s="42"/>
      <c r="T35" s="42"/>
    </row>
    <row r="36" spans="5:20" ht="15">
      <c r="E36" s="47"/>
      <c r="F36" s="46"/>
      <c r="K36" s="42"/>
      <c r="L36" s="42"/>
      <c r="M36" s="42"/>
      <c r="N36" s="42"/>
      <c r="O36" s="42"/>
      <c r="P36" s="42"/>
      <c r="Q36" s="42"/>
      <c r="R36" s="42"/>
      <c r="S36" s="42"/>
      <c r="T36" s="42"/>
    </row>
    <row r="37" spans="5:20" ht="14.25" customHeight="1" thickBot="1">
      <c r="E37" s="48"/>
      <c r="F37" s="49"/>
      <c r="K37" s="42"/>
      <c r="L37" s="42"/>
      <c r="M37" s="42"/>
      <c r="N37" s="42"/>
      <c r="O37" s="42"/>
      <c r="P37" s="42"/>
      <c r="Q37" s="42"/>
      <c r="R37" s="42"/>
      <c r="S37" s="42"/>
      <c r="T37" s="42"/>
    </row>
    <row r="38" spans="5:20" ht="15.75" thickBot="1">
      <c r="E38" s="50"/>
      <c r="F38" s="49"/>
      <c r="K38" s="42"/>
      <c r="L38" s="42"/>
      <c r="M38" s="42"/>
      <c r="N38" s="42"/>
      <c r="O38" s="42"/>
      <c r="P38" s="42"/>
      <c r="Q38" s="42"/>
      <c r="R38" s="42"/>
      <c r="S38" s="42"/>
      <c r="T38" s="42"/>
    </row>
    <row r="39" spans="5:20">
      <c r="F39" s="49"/>
      <c r="K39" s="42"/>
      <c r="L39" s="42"/>
      <c r="M39" s="42"/>
      <c r="N39" s="42"/>
      <c r="O39" s="42"/>
      <c r="P39" s="42"/>
      <c r="Q39" s="42"/>
      <c r="R39" s="42"/>
      <c r="S39" s="42"/>
      <c r="T39" s="42"/>
    </row>
    <row r="40" spans="5:20">
      <c r="F40" s="49"/>
      <c r="K40" s="42"/>
      <c r="L40" s="42"/>
      <c r="M40" s="42"/>
      <c r="N40" s="42"/>
      <c r="O40" s="42"/>
      <c r="P40" s="42"/>
      <c r="Q40" s="42"/>
      <c r="R40" s="42"/>
      <c r="S40" s="42"/>
      <c r="T40" s="42"/>
    </row>
    <row r="41" spans="5:20">
      <c r="F41" s="49"/>
      <c r="K41" s="42"/>
      <c r="L41" s="42"/>
      <c r="M41" s="42"/>
      <c r="N41" s="42"/>
      <c r="O41" s="42"/>
      <c r="P41" s="42"/>
      <c r="Q41" s="42"/>
      <c r="R41" s="42"/>
      <c r="S41" s="42"/>
      <c r="T41" s="42"/>
    </row>
    <row r="42" spans="5:20">
      <c r="F42" s="49"/>
      <c r="K42" s="42"/>
      <c r="L42" s="42"/>
      <c r="M42" s="42"/>
      <c r="N42" s="42"/>
      <c r="O42" s="42"/>
      <c r="P42" s="42"/>
      <c r="Q42" s="42"/>
      <c r="R42" s="42"/>
      <c r="S42" s="42"/>
      <c r="T42" s="42"/>
    </row>
    <row r="43" spans="5:20">
      <c r="F43" s="49"/>
      <c r="K43" s="42"/>
      <c r="L43" s="42"/>
      <c r="M43" s="42"/>
      <c r="N43" s="42"/>
      <c r="O43" s="42"/>
      <c r="P43" s="42"/>
      <c r="Q43" s="42"/>
      <c r="R43" s="42"/>
      <c r="S43" s="42"/>
      <c r="T43" s="42"/>
    </row>
    <row r="44" spans="5:20">
      <c r="F44" s="49"/>
      <c r="K44" s="42"/>
      <c r="L44" s="42"/>
      <c r="M44" s="42"/>
      <c r="N44" s="42"/>
      <c r="O44" s="42"/>
      <c r="P44" s="42"/>
      <c r="Q44" s="42"/>
      <c r="R44" s="42"/>
      <c r="S44" s="42"/>
      <c r="T44" s="42"/>
    </row>
    <row r="45" spans="5:20" ht="18.75" customHeight="1">
      <c r="F45" s="49"/>
      <c r="K45" s="42"/>
      <c r="L45" s="42"/>
      <c r="M45" s="42"/>
      <c r="N45" s="42"/>
      <c r="O45" s="42"/>
      <c r="P45" s="42"/>
      <c r="Q45" s="42"/>
      <c r="R45" s="42"/>
      <c r="S45" s="42"/>
      <c r="T45" s="42"/>
    </row>
    <row r="46" spans="5:20">
      <c r="F46" s="49"/>
      <c r="K46" s="42"/>
      <c r="L46" s="42"/>
      <c r="M46" s="42"/>
      <c r="N46" s="42"/>
      <c r="O46" s="42"/>
      <c r="P46" s="42"/>
      <c r="Q46" s="42"/>
      <c r="R46" s="42"/>
      <c r="S46" s="42"/>
      <c r="T46" s="42"/>
    </row>
    <row r="47" spans="5:20" ht="13.5" customHeight="1">
      <c r="F47" s="49"/>
      <c r="K47" s="42"/>
      <c r="L47" s="42"/>
      <c r="M47" s="42"/>
      <c r="N47" s="42"/>
      <c r="O47" s="42"/>
      <c r="P47" s="42"/>
      <c r="Q47" s="42"/>
      <c r="R47" s="42"/>
      <c r="S47" s="42"/>
      <c r="T47" s="42"/>
    </row>
    <row r="48" spans="5:20" ht="12.75" customHeight="1">
      <c r="F48" s="49"/>
      <c r="K48" s="42"/>
      <c r="L48" s="42"/>
      <c r="M48" s="42"/>
      <c r="N48" s="42"/>
      <c r="O48" s="42"/>
      <c r="P48" s="42"/>
      <c r="Q48" s="42"/>
      <c r="R48" s="42"/>
      <c r="S48" s="42"/>
      <c r="T48" s="42"/>
    </row>
    <row r="49" spans="11:20">
      <c r="K49" s="42"/>
      <c r="L49" s="42"/>
      <c r="M49" s="42"/>
      <c r="N49" s="42"/>
      <c r="O49" s="42"/>
      <c r="P49" s="42"/>
      <c r="Q49" s="42"/>
      <c r="R49" s="42"/>
      <c r="S49" s="42"/>
      <c r="T49" s="42"/>
    </row>
    <row r="50" spans="11:20">
      <c r="K50" s="42"/>
      <c r="L50" s="42"/>
      <c r="M50" s="42"/>
      <c r="N50" s="42"/>
      <c r="O50" s="42"/>
      <c r="P50" s="42"/>
      <c r="Q50" s="42"/>
      <c r="R50" s="42"/>
      <c r="S50" s="42"/>
      <c r="T50" s="42"/>
    </row>
    <row r="51" spans="11:20">
      <c r="K51" s="42"/>
      <c r="L51" s="42"/>
      <c r="M51" s="42"/>
      <c r="N51" s="42"/>
      <c r="O51" s="42"/>
      <c r="P51" s="42"/>
      <c r="Q51" s="42"/>
      <c r="R51" s="42"/>
      <c r="S51" s="42"/>
      <c r="T51" s="42"/>
    </row>
  </sheetData>
  <mergeCells count="8">
    <mergeCell ref="A3:J3"/>
    <mergeCell ref="A6:A7"/>
    <mergeCell ref="B6:B7"/>
    <mergeCell ref="C6:C7"/>
    <mergeCell ref="E6:H6"/>
    <mergeCell ref="J6:J7"/>
    <mergeCell ref="D6:D7"/>
    <mergeCell ref="I6:I7"/>
  </mergeCells>
  <hyperlinks>
    <hyperlink ref="A1" location="съдържание!A1" display="към съдържание" xr:uid="{00000000-0004-0000-0800-000000000000}"/>
  </hyperlinks>
  <printOptions horizontalCentered="1"/>
  <pageMargins left="0.59055118110236227" right="0.59055118110236227" top="0.98425196850393704" bottom="0.98425196850393704" header="0.51181102362204722" footer="0.51181102362204722"/>
  <pageSetup paperSize="9" scale="69" firstPageNumber="11" orientation="portrait" r:id="rId1"/>
  <headerFooter alignWithMargins="0">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ЗаглСтр</vt:lpstr>
      <vt:lpstr>съдържание</vt:lpstr>
      <vt:lpstr>промени</vt:lpstr>
      <vt:lpstr>резюме</vt:lpstr>
      <vt:lpstr>пол</vt:lpstr>
      <vt:lpstr>графика по пол</vt:lpstr>
      <vt:lpstr>група възраст</vt:lpstr>
      <vt:lpstr>възраст-пари</vt:lpstr>
      <vt:lpstr>размер ПОБ</vt:lpstr>
      <vt:lpstr>средно ПОБ</vt:lpstr>
      <vt:lpstr>EU</vt:lpstr>
      <vt:lpstr>осигурителен стаж</vt:lpstr>
      <vt:lpstr>икономически дейности</vt:lpstr>
      <vt:lpstr>новорегистрирани ПОБ</vt:lpstr>
      <vt:lpstr>прекратени ПОБ</vt:lpstr>
      <vt:lpstr>Графика Динамика ПОБ</vt:lpstr>
      <vt:lpstr>EU!Print_Area</vt:lpstr>
      <vt:lpstr>'възраст-пари'!Print_Area</vt:lpstr>
      <vt:lpstr>'Графика Динамика ПОБ'!Print_Area</vt:lpstr>
      <vt:lpstr>'графика по пол'!Print_Area</vt:lpstr>
      <vt:lpstr>'група възраст'!Print_Area</vt:lpstr>
      <vt:lpstr>ЗаглСтр!Print_Area</vt:lpstr>
      <vt:lpstr>'новорегистрирани ПОБ'!Print_Area</vt:lpstr>
      <vt:lpstr>'осигурителен стаж'!Print_Area</vt:lpstr>
      <vt:lpstr>пол!Print_Area</vt:lpstr>
      <vt:lpstr>'прекратени ПОБ'!Print_Area</vt:lpstr>
      <vt:lpstr>промени!Print_Area</vt:lpstr>
      <vt:lpstr>'размер ПОБ'!Print_Area</vt:lpstr>
      <vt:lpstr>резюме!Print_Area</vt:lpstr>
      <vt:lpstr>'средно ПОБ'!Print_Area</vt:lpstr>
      <vt:lpstr>съдържание!Print_Area</vt:lpstr>
    </vt:vector>
  </TitlesOfParts>
  <Company>NSSI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 D. Grigorov</dc:creator>
  <cp:lastModifiedBy>Георги Д. Григоров</cp:lastModifiedBy>
  <cp:lastPrinted>2026-04-03T07:04:28Z</cp:lastPrinted>
  <dcterms:created xsi:type="dcterms:W3CDTF">2004-07-14T08:38:49Z</dcterms:created>
  <dcterms:modified xsi:type="dcterms:W3CDTF">2026-05-26T10:32:10Z</dcterms:modified>
</cp:coreProperties>
</file>