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STATISTIKA_APP\siteNOI\"/>
    </mc:Choice>
  </mc:AlternateContent>
  <xr:revisionPtr revIDLastSave="0" documentId="8_{DDF0A2EE-6E8E-4EF2-BFE3-95DCDB416E13}" xr6:coauthVersionLast="36" xr6:coauthVersionMax="36" xr10:uidLastSave="{00000000-0000-0000-0000-000000000000}"/>
  <bookViews>
    <workbookView xWindow="0" yWindow="0" windowWidth="21600" windowHeight="8925" xr2:uid="{98435966-924B-44F2-89BD-493432CCF0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J29" i="1" s="1"/>
  <c r="I30" i="1"/>
  <c r="I29" i="1" s="1"/>
  <c r="H30" i="1"/>
  <c r="F30" i="1"/>
  <c r="K29" i="1"/>
  <c r="H29" i="1"/>
  <c r="F29" i="1"/>
  <c r="F4" i="1" s="1"/>
  <c r="K17" i="1"/>
  <c r="J17" i="1"/>
  <c r="I17" i="1"/>
  <c r="H17" i="1"/>
  <c r="F17" i="1"/>
  <c r="K14" i="1"/>
  <c r="J14" i="1"/>
  <c r="I14" i="1"/>
  <c r="H14" i="1"/>
  <c r="H4" i="1" s="1"/>
  <c r="F14" i="1"/>
  <c r="K6" i="1"/>
  <c r="J6" i="1"/>
  <c r="J4" i="1" s="1"/>
  <c r="I6" i="1"/>
  <c r="I4" i="1" s="1"/>
  <c r="H6" i="1"/>
  <c r="F6" i="1"/>
  <c r="K4" i="1"/>
</calcChain>
</file>

<file path=xl/sharedStrings.xml><?xml version="1.0" encoding="utf-8"?>
<sst xmlns="http://schemas.openxmlformats.org/spreadsheetml/2006/main" count="34" uniqueCount="30">
  <si>
    <t>NUMBER OF NEWLY GRANTED PENSIONS  - personal and survivor’s pensions 
2013 - 2022</t>
  </si>
  <si>
    <t>TYPE OF PENSION</t>
  </si>
  <si>
    <t>TOTAL  ( I + II + III)</t>
  </si>
  <si>
    <t>I. Pensions Fund</t>
  </si>
  <si>
    <t>А. Pensions Related to Employment</t>
  </si>
  <si>
    <t>1.Invalidity Pension for General Disease</t>
  </si>
  <si>
    <t>2.Insurance and Old Age Pension</t>
  </si>
  <si>
    <t>3.Insurance and Old Age Pension (farmers)</t>
  </si>
  <si>
    <t xml:space="preserve">4.Invalidity Pension for General Disease (farmers)        </t>
  </si>
  <si>
    <t xml:space="preserve">5.Invalidity Pension for General Disease (COOP)        </t>
  </si>
  <si>
    <t>6.Insurance and Old Age Pension (COOP)</t>
  </si>
  <si>
    <t xml:space="preserve">7.Private Merchants                     </t>
  </si>
  <si>
    <t>B. Pensions for Military Officials and Officers and Sergeants</t>
  </si>
  <si>
    <t>II. Pensions not Related to Labour Activity Fund</t>
  </si>
  <si>
    <t>1.War Veterans’ Pension</t>
  </si>
  <si>
    <t>2.Military Invalidity Pension</t>
  </si>
  <si>
    <t>3.Special Merits Pension (art.28 - abolished)</t>
  </si>
  <si>
    <t>4.Special Merits Pension (art.30A - abolished)</t>
  </si>
  <si>
    <t>5.Pension for Special Merits</t>
  </si>
  <si>
    <t>6.Civil Invalidity Pension</t>
  </si>
  <si>
    <t>7.Private Farmers Pensions</t>
  </si>
  <si>
    <t>8.Pensions by Decree</t>
  </si>
  <si>
    <t>9.Social Pensions for invalidity</t>
  </si>
  <si>
    <t>10.Personal Pensions</t>
  </si>
  <si>
    <t>11.Social Pension for old age</t>
  </si>
  <si>
    <t>III. Accidents at Work and Occupational Disease Fund</t>
  </si>
  <si>
    <t xml:space="preserve">А. Pensions Related to Employment </t>
  </si>
  <si>
    <t>1.Invalidity Pension for Accident at Work or Occupational Disease</t>
  </si>
  <si>
    <t>2.Invalidity Pension for Accident at Work or Occupational Disease (farmers)</t>
  </si>
  <si>
    <t>3.Invalidity Pension for Accident at Work or Occupational Disease (COOP)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</si>
</sst>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Baltic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78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Fill="1"/>
    <xf numFmtId="0" fontId="2" fillId="0" borderId="0" xfId="0" applyFont="1" applyAlignment="1">
      <alignment horizontal="centerContinuous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3" fontId="6" fillId="0" borderId="2" xfId="1" applyNumberFormat="1" applyFont="1" applyFill="1" applyBorder="1"/>
    <xf numFmtId="3" fontId="6" fillId="0" borderId="3" xfId="1" applyNumberFormat="1" applyFont="1" applyFill="1" applyBorder="1"/>
    <xf numFmtId="3" fontId="6" fillId="0" borderId="4" xfId="1" applyNumberFormat="1" applyFont="1" applyFill="1" applyBorder="1"/>
    <xf numFmtId="0" fontId="5" fillId="0" borderId="5" xfId="1" applyFont="1" applyBorder="1" applyAlignment="1">
      <alignment horizontal="center" vertical="center"/>
    </xf>
    <xf numFmtId="3" fontId="6" fillId="0" borderId="6" xfId="1" applyNumberFormat="1" applyFont="1" applyFill="1" applyBorder="1"/>
    <xf numFmtId="3" fontId="6" fillId="0" borderId="7" xfId="1" applyNumberFormat="1" applyFont="1" applyFill="1" applyBorder="1"/>
    <xf numFmtId="3" fontId="1" fillId="0" borderId="7" xfId="1" applyNumberFormat="1" applyFont="1" applyFill="1" applyBorder="1"/>
    <xf numFmtId="3" fontId="1" fillId="0" borderId="8" xfId="1" applyNumberFormat="1" applyFont="1" applyFill="1" applyBorder="1"/>
    <xf numFmtId="0" fontId="6" fillId="0" borderId="9" xfId="1" applyFont="1" applyBorder="1" applyAlignment="1">
      <alignment vertical="center"/>
    </xf>
    <xf numFmtId="3" fontId="6" fillId="0" borderId="10" xfId="1" applyNumberFormat="1" applyFont="1" applyFill="1" applyBorder="1" applyAlignment="1"/>
    <xf numFmtId="3" fontId="6" fillId="0" borderId="11" xfId="1" applyNumberFormat="1" applyFont="1" applyFill="1" applyBorder="1" applyAlignment="1"/>
    <xf numFmtId="3" fontId="7" fillId="0" borderId="11" xfId="1" applyNumberFormat="1" applyFont="1" applyFill="1" applyBorder="1" applyAlignment="1"/>
    <xf numFmtId="3" fontId="7" fillId="0" borderId="12" xfId="1" applyNumberFormat="1" applyFont="1" applyFill="1" applyBorder="1" applyAlignment="1"/>
    <xf numFmtId="0" fontId="9" fillId="0" borderId="13" xfId="2" applyFont="1" applyBorder="1"/>
    <xf numFmtId="3" fontId="9" fillId="0" borderId="6" xfId="1" applyNumberFormat="1" applyFont="1" applyFill="1" applyBorder="1"/>
    <xf numFmtId="3" fontId="9" fillId="0" borderId="7" xfId="1" applyNumberFormat="1" applyFont="1" applyFill="1" applyBorder="1"/>
    <xf numFmtId="3" fontId="2" fillId="0" borderId="7" xfId="1" applyNumberFormat="1" applyFont="1" applyFill="1" applyBorder="1"/>
    <xf numFmtId="3" fontId="2" fillId="0" borderId="8" xfId="1" applyNumberFormat="1" applyFont="1" applyFill="1" applyBorder="1"/>
    <xf numFmtId="0" fontId="9" fillId="0" borderId="13" xfId="2" applyFont="1" applyBorder="1" applyAlignment="1">
      <alignment wrapText="1"/>
    </xf>
    <xf numFmtId="0" fontId="9" fillId="0" borderId="6" xfId="1" applyFont="1" applyFill="1" applyBorder="1"/>
    <xf numFmtId="0" fontId="9" fillId="0" borderId="7" xfId="1" applyFont="1" applyFill="1" applyBorder="1"/>
    <xf numFmtId="0" fontId="2" fillId="0" borderId="7" xfId="1" applyFont="1" applyFill="1" applyBorder="1"/>
    <xf numFmtId="0" fontId="2" fillId="0" borderId="8" xfId="1" applyFont="1" applyFill="1" applyBorder="1"/>
    <xf numFmtId="0" fontId="9" fillId="0" borderId="9" xfId="2" applyFont="1" applyBorder="1"/>
    <xf numFmtId="0" fontId="9" fillId="0" borderId="14" xfId="1" applyFont="1" applyFill="1" applyBorder="1"/>
    <xf numFmtId="0" fontId="9" fillId="0" borderId="15" xfId="1" applyFont="1" applyFill="1" applyBorder="1"/>
    <xf numFmtId="0" fontId="2" fillId="0" borderId="15" xfId="1" applyFont="1" applyFill="1" applyBorder="1"/>
    <xf numFmtId="0" fontId="2" fillId="0" borderId="16" xfId="1" applyFont="1" applyFill="1" applyBorder="1"/>
    <xf numFmtId="0" fontId="5" fillId="0" borderId="9" xfId="1" applyFont="1" applyBorder="1" applyAlignment="1">
      <alignment wrapText="1"/>
    </xf>
    <xf numFmtId="3" fontId="6" fillId="0" borderId="12" xfId="1" applyNumberFormat="1" applyFont="1" applyFill="1" applyBorder="1" applyAlignment="1"/>
    <xf numFmtId="0" fontId="9" fillId="0" borderId="17" xfId="2" applyFont="1" applyBorder="1"/>
    <xf numFmtId="3" fontId="9" fillId="0" borderId="18" xfId="0" applyNumberFormat="1" applyFont="1" applyFill="1" applyBorder="1" applyAlignment="1"/>
    <xf numFmtId="3" fontId="9" fillId="0" borderId="19" xfId="0" applyNumberFormat="1" applyFont="1" applyFill="1" applyBorder="1" applyAlignment="1"/>
    <xf numFmtId="3" fontId="9" fillId="0" borderId="7" xfId="0" applyNumberFormat="1" applyFont="1" applyFill="1" applyBorder="1" applyAlignment="1"/>
    <xf numFmtId="3" fontId="2" fillId="0" borderId="7" xfId="0" applyNumberFormat="1" applyFont="1" applyFill="1" applyBorder="1" applyAlignment="1"/>
    <xf numFmtId="3" fontId="2" fillId="0" borderId="8" xfId="0" applyNumberFormat="1" applyFont="1" applyFill="1" applyBorder="1" applyAlignment="1"/>
    <xf numFmtId="0" fontId="5" fillId="0" borderId="5" xfId="1" applyFont="1" applyBorder="1" applyAlignment="1">
      <alignment horizontal="center" vertical="center" wrapText="1"/>
    </xf>
    <xf numFmtId="3" fontId="6" fillId="0" borderId="6" xfId="1" applyNumberFormat="1" applyFont="1" applyFill="1" applyBorder="1" applyAlignment="1"/>
    <xf numFmtId="3" fontId="6" fillId="0" borderId="7" xfId="1" applyNumberFormat="1" applyFont="1" applyFill="1" applyBorder="1" applyAlignment="1"/>
    <xf numFmtId="3" fontId="6" fillId="0" borderId="20" xfId="1" applyNumberFormat="1" applyFont="1" applyFill="1" applyBorder="1" applyAlignment="1"/>
    <xf numFmtId="3" fontId="6" fillId="0" borderId="21" xfId="1" applyNumberFormat="1" applyFont="1" applyFill="1" applyBorder="1" applyAlignment="1"/>
    <xf numFmtId="0" fontId="9" fillId="0" borderId="22" xfId="1" applyFont="1" applyFill="1" applyBorder="1"/>
    <xf numFmtId="0" fontId="9" fillId="0" borderId="23" xfId="1" applyFont="1" applyFill="1" applyBorder="1"/>
    <xf numFmtId="0" fontId="9" fillId="0" borderId="24" xfId="1" applyFont="1" applyFill="1" applyBorder="1"/>
    <xf numFmtId="0" fontId="9" fillId="0" borderId="8" xfId="1" applyFont="1" applyFill="1" applyBorder="1"/>
    <xf numFmtId="3" fontId="9" fillId="0" borderId="6" xfId="0" applyNumberFormat="1" applyFont="1" applyFill="1" applyBorder="1" applyAlignment="1"/>
    <xf numFmtId="3" fontId="9" fillId="0" borderId="8" xfId="0" applyNumberFormat="1" applyFont="1" applyFill="1" applyBorder="1" applyAlignment="1"/>
    <xf numFmtId="0" fontId="5" fillId="0" borderId="5" xfId="1" applyFont="1" applyBorder="1" applyAlignment="1">
      <alignment horizontal="center" wrapText="1"/>
    </xf>
    <xf numFmtId="0" fontId="6" fillId="0" borderId="25" xfId="1" applyFont="1" applyFill="1" applyBorder="1"/>
    <xf numFmtId="0" fontId="6" fillId="0" borderId="20" xfId="1" applyFont="1" applyFill="1" applyBorder="1"/>
    <xf numFmtId="0" fontId="6" fillId="0" borderId="21" xfId="1" applyFont="1" applyFill="1" applyBorder="1"/>
    <xf numFmtId="0" fontId="5" fillId="0" borderId="9" xfId="1" applyFont="1" applyBorder="1"/>
    <xf numFmtId="0" fontId="6" fillId="0" borderId="10" xfId="1" applyFont="1" applyFill="1" applyBorder="1"/>
    <xf numFmtId="0" fontId="6" fillId="0" borderId="11" xfId="1" applyFont="1" applyFill="1" applyBorder="1"/>
    <xf numFmtId="0" fontId="6" fillId="0" borderId="12" xfId="1" applyFont="1" applyFill="1" applyBorder="1"/>
    <xf numFmtId="0" fontId="9" fillId="0" borderId="9" xfId="2" applyFont="1" applyBorder="1" applyAlignment="1">
      <alignment wrapText="1"/>
    </xf>
    <xf numFmtId="0" fontId="9" fillId="0" borderId="16" xfId="1" applyFont="1" applyFill="1" applyBorder="1"/>
    <xf numFmtId="0" fontId="9" fillId="0" borderId="17" xfId="2" applyFont="1" applyBorder="1" applyAlignment="1">
      <alignment wrapText="1"/>
    </xf>
    <xf numFmtId="0" fontId="9" fillId="0" borderId="18" xfId="1" applyFont="1" applyFill="1" applyBorder="1"/>
    <xf numFmtId="0" fontId="9" fillId="0" borderId="19" xfId="1" applyFont="1" applyFill="1" applyBorder="1"/>
    <xf numFmtId="0" fontId="9" fillId="0" borderId="26" xfId="1" applyFont="1" applyFill="1" applyBorder="1"/>
    <xf numFmtId="0" fontId="2" fillId="0" borderId="0" xfId="2" applyFont="1" applyBorder="1" applyAlignment="1">
      <alignment wrapText="1"/>
    </xf>
    <xf numFmtId="0" fontId="2" fillId="0" borderId="0" xfId="2" applyFont="1" applyFill="1" applyBorder="1" applyAlignment="1">
      <alignment horizontal="left" wrapText="1"/>
    </xf>
  </cellXfs>
  <cellStyles count="3">
    <cellStyle name="Normal" xfId="0" builtinId="0"/>
    <cellStyle name="Normal_TAB1op99" xfId="2" xr:uid="{11CCFA99-B51B-4ADD-8DBA-85248B0D50BA}"/>
    <cellStyle name="Normal_ТАБ2000" xfId="1" xr:uid="{6485D366-545B-4A79-8D67-4E2EEA586F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75B59-1D59-4C29-8C86-DD1A84A4AD43}">
  <dimension ref="A1:AO37"/>
  <sheetViews>
    <sheetView tabSelected="1" workbookViewId="0">
      <selection sqref="A1:XFD1048576"/>
    </sheetView>
  </sheetViews>
  <sheetFormatPr defaultRowHeight="12.75"/>
  <cols>
    <col min="1" max="1" width="51.140625" style="9" customWidth="1"/>
    <col min="2" max="11" width="10.28515625" style="9" customWidth="1"/>
    <col min="12" max="16384" width="9.140625" style="9"/>
  </cols>
  <sheetData>
    <row r="1" spans="1:41" s="5" customFormat="1">
      <c r="A1" s="1" t="s">
        <v>0</v>
      </c>
      <c r="B1" s="2"/>
      <c r="C1" s="2"/>
      <c r="D1" s="2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13.5" thickBot="1">
      <c r="A2" s="6"/>
      <c r="B2" s="7"/>
      <c r="C2" s="7"/>
      <c r="D2" s="8"/>
      <c r="F2" s="7"/>
      <c r="G2" s="7"/>
      <c r="H2" s="7"/>
      <c r="I2" s="7"/>
      <c r="J2" s="7"/>
      <c r="K2" s="7"/>
      <c r="L2" s="7"/>
    </row>
    <row r="3" spans="1:41" ht="15.75" thickBot="1">
      <c r="A3" s="10" t="s">
        <v>1</v>
      </c>
      <c r="B3" s="11">
        <v>2013</v>
      </c>
      <c r="C3" s="12">
        <v>2014</v>
      </c>
      <c r="D3" s="12">
        <v>2015</v>
      </c>
      <c r="E3" s="12">
        <v>2016</v>
      </c>
      <c r="F3" s="12">
        <v>2017</v>
      </c>
      <c r="G3" s="12">
        <v>2018</v>
      </c>
      <c r="H3" s="12">
        <v>2019</v>
      </c>
      <c r="I3" s="12">
        <v>2020</v>
      </c>
      <c r="J3" s="12">
        <v>2021</v>
      </c>
      <c r="K3" s="13">
        <v>2022</v>
      </c>
    </row>
    <row r="4" spans="1:41" ht="15.75" thickBot="1">
      <c r="A4" s="14" t="s">
        <v>2</v>
      </c>
      <c r="B4" s="15">
        <v>111992</v>
      </c>
      <c r="C4" s="16">
        <v>132963</v>
      </c>
      <c r="D4" s="16">
        <v>143367</v>
      </c>
      <c r="E4" s="16">
        <v>140824</v>
      </c>
      <c r="F4" s="16">
        <f>F6+F14+F17+F29</f>
        <v>129660</v>
      </c>
      <c r="G4" s="16">
        <v>126940</v>
      </c>
      <c r="H4" s="16">
        <f>H6+H14+H17+H29</f>
        <v>119750</v>
      </c>
      <c r="I4" s="16">
        <f>I6+I14+I17+I29</f>
        <v>115126</v>
      </c>
      <c r="J4" s="16">
        <f>J6+J14+J17+J29</f>
        <v>117912</v>
      </c>
      <c r="K4" s="17">
        <f>K6+K14+K17+K29</f>
        <v>129331</v>
      </c>
    </row>
    <row r="5" spans="1:41" ht="15">
      <c r="A5" s="18" t="s">
        <v>3</v>
      </c>
      <c r="B5" s="19">
        <v>106156</v>
      </c>
      <c r="C5" s="20">
        <v>127413</v>
      </c>
      <c r="D5" s="20">
        <v>136787</v>
      </c>
      <c r="E5" s="20"/>
      <c r="F5" s="20"/>
      <c r="G5" s="20"/>
      <c r="H5" s="20"/>
      <c r="I5" s="20"/>
      <c r="J5" s="21"/>
      <c r="K5" s="22"/>
    </row>
    <row r="6" spans="1:41">
      <c r="A6" s="23" t="s">
        <v>4</v>
      </c>
      <c r="B6" s="24">
        <v>103920</v>
      </c>
      <c r="C6" s="25">
        <v>124112</v>
      </c>
      <c r="D6" s="25">
        <v>132652</v>
      </c>
      <c r="E6" s="26">
        <v>126184</v>
      </c>
      <c r="F6" s="26">
        <f>SUM(F7:F13)</f>
        <v>120827</v>
      </c>
      <c r="G6" s="26">
        <v>119382</v>
      </c>
      <c r="H6" s="26">
        <f>SUM(H7:H13)</f>
        <v>113016</v>
      </c>
      <c r="I6" s="26">
        <f>SUM(I7:I13)</f>
        <v>108819</v>
      </c>
      <c r="J6" s="26">
        <f>SUM(J7:J13)</f>
        <v>111666</v>
      </c>
      <c r="K6" s="27">
        <f>SUM(K7:K13)</f>
        <v>122056</v>
      </c>
    </row>
    <row r="7" spans="1:41">
      <c r="A7" s="28" t="s">
        <v>5</v>
      </c>
      <c r="B7" s="29">
        <v>47132</v>
      </c>
      <c r="C7" s="30">
        <v>47704</v>
      </c>
      <c r="D7" s="30">
        <v>50218</v>
      </c>
      <c r="E7" s="30">
        <v>50040</v>
      </c>
      <c r="F7" s="30">
        <v>46541</v>
      </c>
      <c r="G7" s="30">
        <v>45943</v>
      </c>
      <c r="H7" s="30">
        <v>41187</v>
      </c>
      <c r="I7" s="30">
        <v>40687</v>
      </c>
      <c r="J7" s="31">
        <v>41697</v>
      </c>
      <c r="K7" s="32">
        <v>46684</v>
      </c>
    </row>
    <row r="8" spans="1:41">
      <c r="A8" s="28" t="s">
        <v>6</v>
      </c>
      <c r="B8" s="29">
        <v>56750</v>
      </c>
      <c r="C8" s="30">
        <v>76365</v>
      </c>
      <c r="D8" s="30">
        <v>82409</v>
      </c>
      <c r="E8" s="30">
        <v>76123</v>
      </c>
      <c r="F8" s="30">
        <v>74273</v>
      </c>
      <c r="G8" s="30">
        <v>73428</v>
      </c>
      <c r="H8" s="30">
        <v>71822</v>
      </c>
      <c r="I8" s="30">
        <v>68128</v>
      </c>
      <c r="J8" s="31">
        <v>69958</v>
      </c>
      <c r="K8" s="32">
        <v>75357</v>
      </c>
    </row>
    <row r="9" spans="1:41">
      <c r="A9" s="33" t="s">
        <v>7</v>
      </c>
      <c r="B9" s="34">
        <v>19</v>
      </c>
      <c r="C9" s="35">
        <v>18</v>
      </c>
      <c r="D9" s="35">
        <v>10</v>
      </c>
      <c r="E9" s="35">
        <v>5</v>
      </c>
      <c r="F9" s="35">
        <v>2</v>
      </c>
      <c r="G9" s="35">
        <v>2</v>
      </c>
      <c r="H9" s="35"/>
      <c r="I9" s="35">
        <v>1</v>
      </c>
      <c r="J9" s="36">
        <v>1</v>
      </c>
      <c r="K9" s="37">
        <v>1</v>
      </c>
    </row>
    <row r="10" spans="1:41">
      <c r="A10" s="33" t="s">
        <v>8</v>
      </c>
      <c r="B10" s="34">
        <v>5</v>
      </c>
      <c r="C10" s="35">
        <v>6</v>
      </c>
      <c r="D10" s="35">
        <v>2</v>
      </c>
      <c r="E10" s="35"/>
      <c r="F10" s="35">
        <v>2</v>
      </c>
      <c r="G10" s="35">
        <v>2</v>
      </c>
      <c r="H10" s="35">
        <v>1</v>
      </c>
      <c r="I10" s="35"/>
      <c r="J10" s="36"/>
      <c r="K10" s="37">
        <v>2</v>
      </c>
    </row>
    <row r="11" spans="1:41">
      <c r="A11" s="33" t="s">
        <v>9</v>
      </c>
      <c r="B11" s="34">
        <v>4</v>
      </c>
      <c r="C11" s="35">
        <v>8</v>
      </c>
      <c r="D11" s="35">
        <v>3</v>
      </c>
      <c r="E11" s="35">
        <v>5</v>
      </c>
      <c r="F11" s="35">
        <v>3</v>
      </c>
      <c r="G11" s="35">
        <v>1</v>
      </c>
      <c r="H11" s="35">
        <v>3</v>
      </c>
      <c r="I11" s="35">
        <v>1</v>
      </c>
      <c r="J11" s="36">
        <v>5</v>
      </c>
      <c r="K11" s="37">
        <v>2</v>
      </c>
    </row>
    <row r="12" spans="1:41">
      <c r="A12" s="33" t="s">
        <v>10</v>
      </c>
      <c r="B12" s="34">
        <v>10</v>
      </c>
      <c r="C12" s="35">
        <v>11</v>
      </c>
      <c r="D12" s="35">
        <v>10</v>
      </c>
      <c r="E12" s="35">
        <v>10</v>
      </c>
      <c r="F12" s="35">
        <v>6</v>
      </c>
      <c r="G12" s="35">
        <v>6</v>
      </c>
      <c r="H12" s="35">
        <v>2</v>
      </c>
      <c r="I12" s="35">
        <v>2</v>
      </c>
      <c r="J12" s="36">
        <v>5</v>
      </c>
      <c r="K12" s="37">
        <v>10</v>
      </c>
    </row>
    <row r="13" spans="1:41">
      <c r="A13" s="38" t="s">
        <v>11</v>
      </c>
      <c r="B13" s="39"/>
      <c r="C13" s="40"/>
      <c r="D13" s="40"/>
      <c r="E13" s="40">
        <v>1</v>
      </c>
      <c r="F13" s="40"/>
      <c r="G13" s="40"/>
      <c r="H13" s="40">
        <v>1</v>
      </c>
      <c r="I13" s="40"/>
      <c r="J13" s="41"/>
      <c r="K13" s="42"/>
    </row>
    <row r="14" spans="1:41" ht="30">
      <c r="A14" s="43" t="s">
        <v>12</v>
      </c>
      <c r="B14" s="24">
        <v>2236</v>
      </c>
      <c r="C14" s="25">
        <v>3301</v>
      </c>
      <c r="D14" s="25">
        <v>4135</v>
      </c>
      <c r="E14" s="25">
        <v>7864</v>
      </c>
      <c r="F14" s="25">
        <f>SUM(F15:F16)</f>
        <v>2622</v>
      </c>
      <c r="G14" s="25">
        <v>1510</v>
      </c>
      <c r="H14" s="25">
        <f>H16</f>
        <v>1589</v>
      </c>
      <c r="I14" s="25">
        <f>I16</f>
        <v>1266</v>
      </c>
      <c r="J14" s="25">
        <f>J16</f>
        <v>1328</v>
      </c>
      <c r="K14" s="44">
        <f>K16</f>
        <v>1578</v>
      </c>
    </row>
    <row r="15" spans="1:41">
      <c r="A15" s="28" t="s">
        <v>5</v>
      </c>
      <c r="B15" s="34">
        <v>3</v>
      </c>
      <c r="C15" s="35"/>
      <c r="D15" s="35">
        <v>2</v>
      </c>
      <c r="E15" s="35"/>
      <c r="F15" s="35"/>
      <c r="G15" s="35"/>
      <c r="H15" s="35"/>
      <c r="I15" s="35"/>
      <c r="J15" s="36"/>
      <c r="K15" s="37"/>
    </row>
    <row r="16" spans="1:41" ht="13.5" thickBot="1">
      <c r="A16" s="45" t="s">
        <v>6</v>
      </c>
      <c r="B16" s="46">
        <v>2233</v>
      </c>
      <c r="C16" s="47">
        <v>3301</v>
      </c>
      <c r="D16" s="47">
        <v>4133</v>
      </c>
      <c r="E16" s="48">
        <v>7864</v>
      </c>
      <c r="F16" s="48">
        <v>2622</v>
      </c>
      <c r="G16" s="48">
        <v>1510</v>
      </c>
      <c r="H16" s="48">
        <v>1589</v>
      </c>
      <c r="I16" s="48">
        <v>1266</v>
      </c>
      <c r="J16" s="49">
        <v>1328</v>
      </c>
      <c r="K16" s="50">
        <v>1578</v>
      </c>
    </row>
    <row r="17" spans="1:11" ht="15">
      <c r="A17" s="51" t="s">
        <v>13</v>
      </c>
      <c r="B17" s="52">
        <v>5468</v>
      </c>
      <c r="C17" s="53">
        <v>5219</v>
      </c>
      <c r="D17" s="53">
        <v>6201</v>
      </c>
      <c r="E17" s="54">
        <v>6384</v>
      </c>
      <c r="F17" s="54">
        <f>SUM(F18:F28)</f>
        <v>5883</v>
      </c>
      <c r="G17" s="54">
        <v>5739</v>
      </c>
      <c r="H17" s="54">
        <f>SUM(H18:H28)</f>
        <v>4857</v>
      </c>
      <c r="I17" s="54">
        <f>SUM(I18:I28)</f>
        <v>4792</v>
      </c>
      <c r="J17" s="54">
        <f>SUM(J18:J28)</f>
        <v>4681</v>
      </c>
      <c r="K17" s="55">
        <f>SUM(K18:K28)</f>
        <v>5445</v>
      </c>
    </row>
    <row r="18" spans="1:11">
      <c r="A18" s="28" t="s">
        <v>14</v>
      </c>
      <c r="B18" s="56"/>
      <c r="C18" s="57"/>
      <c r="D18" s="57"/>
      <c r="E18" s="57"/>
      <c r="F18" s="57"/>
      <c r="G18" s="57"/>
      <c r="H18" s="57"/>
      <c r="I18" s="57"/>
      <c r="J18" s="57"/>
      <c r="K18" s="58"/>
    </row>
    <row r="19" spans="1:11">
      <c r="A19" s="28" t="s">
        <v>15</v>
      </c>
      <c r="B19" s="34">
        <v>106</v>
      </c>
      <c r="C19" s="35">
        <v>74</v>
      </c>
      <c r="D19" s="35">
        <v>89</v>
      </c>
      <c r="E19" s="35">
        <v>119</v>
      </c>
      <c r="F19" s="35">
        <v>80</v>
      </c>
      <c r="G19" s="35">
        <v>71</v>
      </c>
      <c r="H19" s="35">
        <v>62</v>
      </c>
      <c r="I19" s="35">
        <v>61</v>
      </c>
      <c r="J19" s="35">
        <v>47</v>
      </c>
      <c r="K19" s="59">
        <v>48</v>
      </c>
    </row>
    <row r="20" spans="1:11">
      <c r="A20" s="28" t="s">
        <v>16</v>
      </c>
      <c r="B20" s="34"/>
      <c r="C20" s="35"/>
      <c r="D20" s="35"/>
      <c r="E20" s="35"/>
      <c r="F20" s="35"/>
      <c r="G20" s="35"/>
      <c r="H20" s="35"/>
      <c r="I20" s="35"/>
      <c r="J20" s="35"/>
      <c r="K20" s="59"/>
    </row>
    <row r="21" spans="1:11">
      <c r="A21" s="28" t="s">
        <v>17</v>
      </c>
      <c r="B21" s="34"/>
      <c r="C21" s="35"/>
      <c r="D21" s="35"/>
      <c r="E21" s="35"/>
      <c r="F21" s="35"/>
      <c r="G21" s="35"/>
      <c r="H21" s="35"/>
      <c r="I21" s="35"/>
      <c r="J21" s="35"/>
      <c r="K21" s="59"/>
    </row>
    <row r="22" spans="1:11">
      <c r="A22" s="28" t="s">
        <v>18</v>
      </c>
      <c r="B22" s="34"/>
      <c r="C22" s="35"/>
      <c r="D22" s="35"/>
      <c r="E22" s="35"/>
      <c r="F22" s="35"/>
      <c r="G22" s="35"/>
      <c r="H22" s="35"/>
      <c r="I22" s="35"/>
      <c r="J22" s="35"/>
      <c r="K22" s="59"/>
    </row>
    <row r="23" spans="1:11">
      <c r="A23" s="28" t="s">
        <v>19</v>
      </c>
      <c r="B23" s="34">
        <v>3</v>
      </c>
      <c r="C23" s="35">
        <v>1</v>
      </c>
      <c r="D23" s="35">
        <v>1</v>
      </c>
      <c r="E23" s="35">
        <v>1</v>
      </c>
      <c r="F23" s="35">
        <v>1</v>
      </c>
      <c r="G23" s="35">
        <v>1</v>
      </c>
      <c r="H23" s="35"/>
      <c r="I23" s="35"/>
      <c r="J23" s="35">
        <v>1</v>
      </c>
      <c r="K23" s="59">
        <v>1</v>
      </c>
    </row>
    <row r="24" spans="1:11">
      <c r="A24" s="33" t="s">
        <v>20</v>
      </c>
      <c r="B24" s="34"/>
      <c r="C24" s="35"/>
      <c r="D24" s="35"/>
      <c r="E24" s="35">
        <v>1</v>
      </c>
      <c r="F24" s="35"/>
      <c r="G24" s="35">
        <v>2</v>
      </c>
      <c r="H24" s="35"/>
      <c r="I24" s="35"/>
      <c r="J24" s="35"/>
      <c r="K24" s="59"/>
    </row>
    <row r="25" spans="1:11">
      <c r="A25" s="28" t="s">
        <v>21</v>
      </c>
      <c r="B25" s="34"/>
      <c r="C25" s="35"/>
      <c r="D25" s="35"/>
      <c r="E25" s="35"/>
      <c r="F25" s="35"/>
      <c r="G25" s="35"/>
      <c r="H25" s="35"/>
      <c r="I25" s="35"/>
      <c r="J25" s="35"/>
      <c r="K25" s="59"/>
    </row>
    <row r="26" spans="1:11">
      <c r="A26" s="28" t="s">
        <v>22</v>
      </c>
      <c r="B26" s="60">
        <v>4518</v>
      </c>
      <c r="C26" s="48">
        <v>4348</v>
      </c>
      <c r="D26" s="48">
        <v>5227</v>
      </c>
      <c r="E26" s="48">
        <v>5310</v>
      </c>
      <c r="F26" s="48">
        <v>4704</v>
      </c>
      <c r="G26" s="48">
        <v>4623</v>
      </c>
      <c r="H26" s="48">
        <v>3932</v>
      </c>
      <c r="I26" s="48">
        <v>3899</v>
      </c>
      <c r="J26" s="48">
        <v>3561</v>
      </c>
      <c r="K26" s="61">
        <v>4245</v>
      </c>
    </row>
    <row r="27" spans="1:11">
      <c r="A27" s="28" t="s">
        <v>23</v>
      </c>
      <c r="B27" s="34">
        <v>425</v>
      </c>
      <c r="C27" s="35">
        <v>427</v>
      </c>
      <c r="D27" s="35">
        <v>458</v>
      </c>
      <c r="E27" s="35">
        <v>469</v>
      </c>
      <c r="F27" s="35">
        <v>522</v>
      </c>
      <c r="G27" s="35">
        <v>401</v>
      </c>
      <c r="H27" s="35">
        <v>133</v>
      </c>
      <c r="I27" s="35">
        <v>62</v>
      </c>
      <c r="J27" s="35">
        <v>94</v>
      </c>
      <c r="K27" s="59">
        <v>84</v>
      </c>
    </row>
    <row r="28" spans="1:11" ht="13.5" thickBot="1">
      <c r="A28" s="28" t="s">
        <v>24</v>
      </c>
      <c r="B28" s="34">
        <v>416</v>
      </c>
      <c r="C28" s="35">
        <v>369</v>
      </c>
      <c r="D28" s="35">
        <v>426</v>
      </c>
      <c r="E28" s="35">
        <v>484</v>
      </c>
      <c r="F28" s="35">
        <v>576</v>
      </c>
      <c r="G28" s="35">
        <v>641</v>
      </c>
      <c r="H28" s="35">
        <v>730</v>
      </c>
      <c r="I28" s="35">
        <v>770</v>
      </c>
      <c r="J28" s="35">
        <v>978</v>
      </c>
      <c r="K28" s="59">
        <v>1067</v>
      </c>
    </row>
    <row r="29" spans="1:11" ht="30">
      <c r="A29" s="62" t="s">
        <v>25</v>
      </c>
      <c r="B29" s="63">
        <v>368</v>
      </c>
      <c r="C29" s="64">
        <v>331</v>
      </c>
      <c r="D29" s="64">
        <v>379</v>
      </c>
      <c r="E29" s="64">
        <v>392</v>
      </c>
      <c r="F29" s="64">
        <f>F30+F34</f>
        <v>328</v>
      </c>
      <c r="G29" s="64">
        <v>309</v>
      </c>
      <c r="H29" s="64">
        <f>H30</f>
        <v>288</v>
      </c>
      <c r="I29" s="64">
        <f>I30</f>
        <v>249</v>
      </c>
      <c r="J29" s="64">
        <f>J30</f>
        <v>237</v>
      </c>
      <c r="K29" s="65">
        <f>K30</f>
        <v>252</v>
      </c>
    </row>
    <row r="30" spans="1:11" ht="16.5" customHeight="1">
      <c r="A30" s="66" t="s">
        <v>26</v>
      </c>
      <c r="B30" s="67">
        <v>366</v>
      </c>
      <c r="C30" s="68">
        <v>331</v>
      </c>
      <c r="D30" s="68">
        <v>379</v>
      </c>
      <c r="E30" s="68">
        <v>392</v>
      </c>
      <c r="F30" s="68">
        <f>F31+F32+F33</f>
        <v>328</v>
      </c>
      <c r="G30" s="68">
        <v>309</v>
      </c>
      <c r="H30" s="68">
        <f>H31+H33</f>
        <v>288</v>
      </c>
      <c r="I30" s="68">
        <f>I31+I33</f>
        <v>249</v>
      </c>
      <c r="J30" s="68">
        <f>J31+J33</f>
        <v>237</v>
      </c>
      <c r="K30" s="69">
        <f>K31+K33+K32</f>
        <v>252</v>
      </c>
    </row>
    <row r="31" spans="1:11" ht="25.5">
      <c r="A31" s="33" t="s">
        <v>27</v>
      </c>
      <c r="B31" s="34">
        <v>363</v>
      </c>
      <c r="C31" s="35">
        <v>330</v>
      </c>
      <c r="D31" s="35">
        <v>375</v>
      </c>
      <c r="E31" s="35">
        <v>388</v>
      </c>
      <c r="F31" s="35">
        <v>326</v>
      </c>
      <c r="G31" s="35">
        <v>306</v>
      </c>
      <c r="H31" s="35">
        <v>285</v>
      </c>
      <c r="I31" s="35">
        <v>247</v>
      </c>
      <c r="J31" s="35">
        <v>237</v>
      </c>
      <c r="K31" s="59">
        <v>249</v>
      </c>
    </row>
    <row r="32" spans="1:11" ht="25.5">
      <c r="A32" s="33" t="s">
        <v>28</v>
      </c>
      <c r="B32" s="34">
        <v>3</v>
      </c>
      <c r="C32" s="35">
        <v>1</v>
      </c>
      <c r="D32" s="35">
        <v>3</v>
      </c>
      <c r="E32" s="35"/>
      <c r="F32" s="35"/>
      <c r="G32" s="35"/>
      <c r="H32" s="35"/>
      <c r="I32" s="35"/>
      <c r="J32" s="35"/>
      <c r="K32" s="59">
        <v>1</v>
      </c>
    </row>
    <row r="33" spans="1:11" ht="25.5">
      <c r="A33" s="70" t="s">
        <v>29</v>
      </c>
      <c r="B33" s="39"/>
      <c r="C33" s="40"/>
      <c r="D33" s="40">
        <v>1</v>
      </c>
      <c r="E33" s="40">
        <v>4</v>
      </c>
      <c r="F33" s="40">
        <v>2</v>
      </c>
      <c r="G33" s="40">
        <v>3</v>
      </c>
      <c r="H33" s="40">
        <v>3</v>
      </c>
      <c r="I33" s="40">
        <v>2</v>
      </c>
      <c r="J33" s="40"/>
      <c r="K33" s="71">
        <v>2</v>
      </c>
    </row>
    <row r="34" spans="1:11" ht="30">
      <c r="A34" s="43" t="s">
        <v>12</v>
      </c>
      <c r="B34" s="67">
        <v>2</v>
      </c>
      <c r="C34" s="68"/>
      <c r="D34" s="68"/>
      <c r="E34" s="68"/>
      <c r="F34" s="68"/>
      <c r="G34" s="68"/>
      <c r="H34" s="68"/>
      <c r="I34" s="68"/>
      <c r="J34" s="68"/>
      <c r="K34" s="69"/>
    </row>
    <row r="35" spans="1:11" ht="26.25" thickBot="1">
      <c r="A35" s="72" t="s">
        <v>27</v>
      </c>
      <c r="B35" s="73">
        <v>2</v>
      </c>
      <c r="C35" s="74"/>
      <c r="D35" s="74"/>
      <c r="E35" s="74"/>
      <c r="F35" s="74"/>
      <c r="G35" s="74"/>
      <c r="H35" s="74"/>
      <c r="I35" s="74"/>
      <c r="J35" s="74"/>
      <c r="K35" s="75"/>
    </row>
    <row r="36" spans="1:11">
      <c r="A36" s="76"/>
    </row>
    <row r="37" spans="1:11">
      <c r="B37" s="77"/>
    </row>
  </sheetData>
  <mergeCells count="2">
    <mergeCell ref="A1:D1"/>
    <mergeCell ref="E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Гергана Т. Пеева-Иванова</dc:creator>
  <cp:lastModifiedBy>Гергана Т. Пеева-Иванова</cp:lastModifiedBy>
  <dcterms:created xsi:type="dcterms:W3CDTF">2023-05-17T10:39:24Z</dcterms:created>
  <dcterms:modified xsi:type="dcterms:W3CDTF">2023-05-17T10:40:40Z</dcterms:modified>
</cp:coreProperties>
</file>